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30" windowHeight="870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<sst xmlns="http://schemas.openxmlformats.org/spreadsheetml/2006/main" count="34" uniqueCount="30">
  <si>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№</t>
  </si>
  <si>
    <t>ЛІСГОСП</t>
  </si>
  <si>
    <t>Бiбрський</t>
  </si>
  <si>
    <t>Боринський</t>
  </si>
  <si>
    <t>Бродівський</t>
  </si>
  <si>
    <t>Буський</t>
  </si>
  <si>
    <t>Дрогобицький</t>
  </si>
  <si>
    <t>Золочiвський</t>
  </si>
  <si>
    <t>Львiвський</t>
  </si>
  <si>
    <t>Жовкiвський</t>
  </si>
  <si>
    <t>Рава-Руський</t>
  </si>
  <si>
    <t>Радехiвський</t>
  </si>
  <si>
    <t>Самбiрський</t>
  </si>
  <si>
    <t>Сколiвський</t>
  </si>
  <si>
    <t>Славський</t>
  </si>
  <si>
    <t>Ст.Самбiрський</t>
  </si>
  <si>
    <t>Стрийський</t>
  </si>
  <si>
    <t>Туркiвський</t>
  </si>
  <si>
    <t>НПП Ск.Бескиди</t>
  </si>
  <si>
    <t>ДМГ "Стир"</t>
  </si>
  <si>
    <t>Львівський ЛСНЦ</t>
  </si>
  <si>
    <t>Львівське ОУЛМГ</t>
  </si>
  <si>
    <t>Всього:</t>
  </si>
  <si>
    <t>Разом</t>
  </si>
  <si>
    <t>Торги 4 квартал 2018 року</t>
  </si>
  <si>
    <t>Загальні електронні</t>
  </si>
  <si>
    <t>з голосу</t>
  </si>
  <si>
    <t>виставлено</t>
  </si>
  <si>
    <t>продано</t>
  </si>
  <si>
    <t>%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</si>
</sst>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_ ;[Red]\-0\ "/>
    <numFmt numFmtId="181" formatCode="#,##0.0_ ;[Red]\-#,##0.0\ "/>
    <numFmt numFmtId="182" formatCode="0.0"/>
  </numFmts>
  <fonts count="43">
    <font>
      <sz val="10"/>
      <name val="Arial Narrow"/>
      <family val="0"/>
    </font>
    <font>
      <sz val="8"/>
      <name val="Arial Narrow"/>
      <family val="2"/>
    </font>
    <font>
      <b/>
      <i/>
      <sz val="14"/>
      <color indexed="8"/>
      <name val="Arial Narrow"/>
      <family val="2"/>
    </font>
    <font>
      <sz val="14"/>
      <name val="Arial Narrow"/>
      <family val="2"/>
    </font>
    <font>
      <b/>
      <sz val="14"/>
      <color indexed="8"/>
      <name val="Arial Narrow"/>
      <family val="2"/>
    </font>
    <font>
      <b/>
      <sz val="14"/>
      <name val="Arial Narrow"/>
      <family val="2"/>
    </font>
    <font>
      <i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180" fontId="7" fillId="0" borderId="13" xfId="0" applyNumberFormat="1" applyFont="1" applyFill="1" applyBorder="1" applyAlignment="1" applyProtection="1">
      <alignment/>
      <protection locked="0"/>
    </xf>
    <xf numFmtId="180" fontId="4" fillId="0" borderId="14" xfId="0" applyNumberFormat="1" applyFont="1" applyFill="1" applyBorder="1" applyAlignment="1" applyProtection="1">
      <alignment/>
      <protection locked="0"/>
    </xf>
    <xf numFmtId="181" fontId="7" fillId="0" borderId="15" xfId="0" applyNumberFormat="1" applyFont="1" applyFill="1" applyBorder="1" applyAlignment="1" applyProtection="1">
      <alignment/>
      <protection locked="0"/>
    </xf>
    <xf numFmtId="181" fontId="4" fillId="0" borderId="16" xfId="0" applyNumberFormat="1" applyFont="1" applyFill="1" applyBorder="1" applyAlignment="1" applyProtection="1">
      <alignment/>
      <protection locked="0"/>
    </xf>
    <xf numFmtId="0" fontId="5" fillId="0" borderId="11" xfId="0" applyFont="1" applyFill="1" applyBorder="1" applyAlignment="1">
      <alignment horizontal="center"/>
    </xf>
    <xf numFmtId="182" fontId="5" fillId="33" borderId="17" xfId="0" applyNumberFormat="1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182" fontId="5" fillId="33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82" fontId="5" fillId="34" borderId="17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80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180" fontId="6" fillId="0" borderId="13" xfId="0" applyNumberFormat="1" applyFont="1" applyFill="1" applyBorder="1" applyAlignment="1" applyProtection="1" quotePrefix="1">
      <alignment horizontal="center" vertical="center" wrapText="1"/>
      <protection locked="0"/>
    </xf>
    <xf numFmtId="181" fontId="2" fillId="0" borderId="26" xfId="0" applyNumberFormat="1" applyFont="1" applyFill="1" applyBorder="1" applyAlignment="1" applyProtection="1">
      <alignment horizontal="center" vertical="center" wrapText="1"/>
      <protection locked="0"/>
    </xf>
    <xf numFmtId="181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F23" sqref="F23"/>
    </sheetView>
  </sheetViews>
  <sheetFormatPr defaultColWidth="9.33203125" defaultRowHeight="12.75"/>
  <cols>
    <col min="1" max="1" width="4.83203125" style="0" customWidth="1"/>
    <col min="2" max="2" width="23.83203125" style="0" customWidth="1"/>
    <col min="3" max="3" width="12.83203125" style="0" customWidth="1"/>
    <col min="4" max="4" width="13.83203125" style="0" customWidth="1"/>
    <col min="5" max="5" width="12.83203125" style="0" customWidth="1"/>
    <col min="6" max="6" width="14.16015625" style="0" customWidth="1"/>
    <col min="7" max="7" width="12.5" style="0" customWidth="1"/>
    <col min="8" max="8" width="9.83203125" style="0" customWidth="1"/>
    <col min="9" max="9" width="11.5" style="0" customWidth="1"/>
    <col min="10" max="10" width="11.66015625" style="0" customWidth="1"/>
  </cols>
  <sheetData>
    <row r="1" spans="1:10" ht="24" thickBot="1">
      <c r="A1" s="2"/>
      <c r="B1" s="8" t="s">
        <v>24</v>
      </c>
      <c r="C1" s="2"/>
      <c r="D1" s="2"/>
      <c r="E1" s="2"/>
      <c r="F1" s="2"/>
      <c r="G1" s="2"/>
      <c r="H1" s="2"/>
      <c r="I1" s="2"/>
      <c r="J1" s="2"/>
    </row>
    <row r="2" spans="1:10" ht="14.25" hidden="1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41.25" customHeight="1" thickBot="1">
      <c r="A3" s="27" t="s">
        <v>0</v>
      </c>
      <c r="B3" s="29" t="s">
        <v>1</v>
      </c>
      <c r="C3" s="31" t="s">
        <v>26</v>
      </c>
      <c r="D3" s="32"/>
      <c r="E3" s="21" t="s">
        <v>25</v>
      </c>
      <c r="F3" s="32"/>
      <c r="G3" s="21" t="s">
        <v>23</v>
      </c>
      <c r="H3" s="22"/>
      <c r="I3" s="23" t="s">
        <v>29</v>
      </c>
      <c r="J3" s="25"/>
    </row>
    <row r="4" spans="1:10" ht="50.25" customHeight="1">
      <c r="A4" s="28"/>
      <c r="B4" s="30"/>
      <c r="C4" s="17" t="s">
        <v>27</v>
      </c>
      <c r="D4" s="18" t="s">
        <v>28</v>
      </c>
      <c r="E4" s="17" t="s">
        <v>27</v>
      </c>
      <c r="F4" s="18" t="s">
        <v>28</v>
      </c>
      <c r="G4" s="17" t="s">
        <v>27</v>
      </c>
      <c r="H4" s="19" t="s">
        <v>28</v>
      </c>
      <c r="I4" s="24"/>
      <c r="J4" s="26"/>
    </row>
    <row r="5" spans="1:10" ht="18">
      <c r="A5" s="9">
        <f>A4+1</f>
        <v>1</v>
      </c>
      <c r="B5" s="11" t="s">
        <v>2</v>
      </c>
      <c r="C5" s="4">
        <v>1163</v>
      </c>
      <c r="D5" s="4">
        <v>773</v>
      </c>
      <c r="E5" s="4">
        <v>1889</v>
      </c>
      <c r="F5" s="4">
        <v>1325</v>
      </c>
      <c r="G5" s="7">
        <f>C5+E5</f>
        <v>3052</v>
      </c>
      <c r="H5" s="13">
        <f>D5+F5</f>
        <v>2098</v>
      </c>
      <c r="I5" s="20">
        <f>H5/G5*100</f>
        <v>68.74180865006552</v>
      </c>
      <c r="J5" s="5"/>
    </row>
    <row r="6" spans="1:10" ht="18">
      <c r="A6" s="9">
        <f aca="true" t="shared" si="0" ref="A6:A22">A5+1</f>
        <v>2</v>
      </c>
      <c r="B6" s="11" t="s">
        <v>3</v>
      </c>
      <c r="C6" s="4">
        <v>2282</v>
      </c>
      <c r="D6" s="4">
        <v>2282</v>
      </c>
      <c r="E6" s="4">
        <v>0</v>
      </c>
      <c r="F6" s="4"/>
      <c r="G6" s="7">
        <f aca="true" t="shared" si="1" ref="G6:H25">C6+E6</f>
        <v>2282</v>
      </c>
      <c r="H6" s="13">
        <f aca="true" t="shared" si="2" ref="H6:H23">D6+F6</f>
        <v>2282</v>
      </c>
      <c r="I6" s="20">
        <f aca="true" t="shared" si="3" ref="I6:I25">H6/G6*100</f>
        <v>100</v>
      </c>
      <c r="J6" s="5"/>
    </row>
    <row r="7" spans="1:10" ht="18">
      <c r="A7" s="9">
        <f t="shared" si="0"/>
        <v>3</v>
      </c>
      <c r="B7" s="11" t="s">
        <v>4</v>
      </c>
      <c r="C7" s="4">
        <v>1630</v>
      </c>
      <c r="D7" s="4">
        <v>1410</v>
      </c>
      <c r="E7" s="4">
        <v>6690</v>
      </c>
      <c r="F7" s="4">
        <v>1910</v>
      </c>
      <c r="G7" s="7">
        <f t="shared" si="1"/>
        <v>8320</v>
      </c>
      <c r="H7" s="13">
        <f t="shared" si="2"/>
        <v>3320</v>
      </c>
      <c r="I7" s="20">
        <f t="shared" si="3"/>
        <v>39.90384615384615</v>
      </c>
      <c r="J7" s="5"/>
    </row>
    <row r="8" spans="1:10" ht="18">
      <c r="A8" s="9">
        <f t="shared" si="0"/>
        <v>4</v>
      </c>
      <c r="B8" s="11" t="s">
        <v>5</v>
      </c>
      <c r="C8" s="4">
        <v>1750</v>
      </c>
      <c r="D8" s="4">
        <v>1150</v>
      </c>
      <c r="E8" s="4">
        <v>8020</v>
      </c>
      <c r="F8" s="4">
        <v>2920</v>
      </c>
      <c r="G8" s="7">
        <f t="shared" si="1"/>
        <v>9770</v>
      </c>
      <c r="H8" s="13">
        <f t="shared" si="2"/>
        <v>4070</v>
      </c>
      <c r="I8" s="20">
        <f t="shared" si="3"/>
        <v>41.65813715455476</v>
      </c>
      <c r="J8" s="5"/>
    </row>
    <row r="9" spans="1:10" ht="18">
      <c r="A9" s="9">
        <f t="shared" si="0"/>
        <v>5</v>
      </c>
      <c r="B9" s="11" t="s">
        <v>6</v>
      </c>
      <c r="C9" s="4">
        <v>2140</v>
      </c>
      <c r="D9" s="4">
        <v>940</v>
      </c>
      <c r="E9" s="4">
        <v>950</v>
      </c>
      <c r="F9" s="4">
        <v>725</v>
      </c>
      <c r="G9" s="7">
        <f t="shared" si="1"/>
        <v>3090</v>
      </c>
      <c r="H9" s="13">
        <f t="shared" si="2"/>
        <v>1665</v>
      </c>
      <c r="I9" s="20">
        <f t="shared" si="3"/>
        <v>53.883495145631066</v>
      </c>
      <c r="J9" s="5"/>
    </row>
    <row r="10" spans="1:10" ht="18">
      <c r="A10" s="9">
        <f t="shared" si="0"/>
        <v>6</v>
      </c>
      <c r="B10" s="11" t="s">
        <v>7</v>
      </c>
      <c r="C10" s="4">
        <v>635</v>
      </c>
      <c r="D10" s="4">
        <v>475</v>
      </c>
      <c r="E10" s="4">
        <v>5790</v>
      </c>
      <c r="F10" s="4">
        <v>4410</v>
      </c>
      <c r="G10" s="7">
        <f t="shared" si="1"/>
        <v>6425</v>
      </c>
      <c r="H10" s="13">
        <f t="shared" si="2"/>
        <v>4885</v>
      </c>
      <c r="I10" s="20">
        <f t="shared" si="3"/>
        <v>76.03112840466926</v>
      </c>
      <c r="J10" s="5"/>
    </row>
    <row r="11" spans="1:10" ht="18">
      <c r="A11" s="9">
        <f t="shared" si="0"/>
        <v>7</v>
      </c>
      <c r="B11" s="11" t="s">
        <v>8</v>
      </c>
      <c r="C11" s="4">
        <v>425</v>
      </c>
      <c r="D11" s="4">
        <v>355</v>
      </c>
      <c r="E11" s="4">
        <v>2000</v>
      </c>
      <c r="F11" s="4">
        <v>1610</v>
      </c>
      <c r="G11" s="7">
        <f t="shared" si="1"/>
        <v>2425</v>
      </c>
      <c r="H11" s="13">
        <f t="shared" si="2"/>
        <v>1965</v>
      </c>
      <c r="I11" s="20">
        <f t="shared" si="3"/>
        <v>81.03092783505154</v>
      </c>
      <c r="J11" s="5"/>
    </row>
    <row r="12" spans="1:10" ht="18">
      <c r="A12" s="9">
        <f t="shared" si="0"/>
        <v>8</v>
      </c>
      <c r="B12" s="11" t="s">
        <v>9</v>
      </c>
      <c r="C12" s="4">
        <v>1993</v>
      </c>
      <c r="D12" s="4">
        <v>1804</v>
      </c>
      <c r="E12" s="4">
        <v>5600</v>
      </c>
      <c r="F12" s="4">
        <v>700</v>
      </c>
      <c r="G12" s="7">
        <f t="shared" si="1"/>
        <v>7593</v>
      </c>
      <c r="H12" s="13">
        <f t="shared" si="2"/>
        <v>2504</v>
      </c>
      <c r="I12" s="20">
        <f t="shared" si="3"/>
        <v>32.97774265771105</v>
      </c>
      <c r="J12" s="5"/>
    </row>
    <row r="13" spans="1:10" ht="18">
      <c r="A13" s="9">
        <f t="shared" si="0"/>
        <v>9</v>
      </c>
      <c r="B13" s="11" t="s">
        <v>10</v>
      </c>
      <c r="C13" s="4">
        <v>1515</v>
      </c>
      <c r="D13" s="4">
        <v>1035</v>
      </c>
      <c r="E13" s="4">
        <v>7220</v>
      </c>
      <c r="F13" s="4">
        <v>2720</v>
      </c>
      <c r="G13" s="7">
        <f t="shared" si="1"/>
        <v>8735</v>
      </c>
      <c r="H13" s="13">
        <f t="shared" si="2"/>
        <v>3755</v>
      </c>
      <c r="I13" s="20">
        <f t="shared" si="3"/>
        <v>42.98797939324556</v>
      </c>
      <c r="J13" s="5"/>
    </row>
    <row r="14" spans="1:10" ht="18">
      <c r="A14" s="9">
        <f t="shared" si="0"/>
        <v>10</v>
      </c>
      <c r="B14" s="11" t="s">
        <v>11</v>
      </c>
      <c r="C14" s="4">
        <v>830</v>
      </c>
      <c r="D14" s="4">
        <v>830</v>
      </c>
      <c r="E14" s="4">
        <v>2170</v>
      </c>
      <c r="F14" s="4">
        <v>1100</v>
      </c>
      <c r="G14" s="7">
        <f t="shared" si="1"/>
        <v>3000</v>
      </c>
      <c r="H14" s="13">
        <f t="shared" si="2"/>
        <v>1930</v>
      </c>
      <c r="I14" s="20">
        <f t="shared" si="3"/>
        <v>64.33333333333333</v>
      </c>
      <c r="J14" s="5"/>
    </row>
    <row r="15" spans="1:10" ht="18">
      <c r="A15" s="9">
        <f t="shared" si="0"/>
        <v>11</v>
      </c>
      <c r="B15" s="11" t="s">
        <v>12</v>
      </c>
      <c r="C15" s="4">
        <v>1775</v>
      </c>
      <c r="D15" s="4">
        <v>1590</v>
      </c>
      <c r="E15" s="4">
        <v>1422</v>
      </c>
      <c r="F15" s="4">
        <v>170</v>
      </c>
      <c r="G15" s="7">
        <f t="shared" si="1"/>
        <v>3197</v>
      </c>
      <c r="H15" s="13">
        <f t="shared" si="2"/>
        <v>1760</v>
      </c>
      <c r="I15" s="20">
        <f t="shared" si="3"/>
        <v>55.05161088520488</v>
      </c>
      <c r="J15" s="5"/>
    </row>
    <row r="16" spans="1:10" ht="18">
      <c r="A16" s="9">
        <f t="shared" si="0"/>
        <v>12</v>
      </c>
      <c r="B16" s="11" t="s">
        <v>13</v>
      </c>
      <c r="C16" s="4">
        <v>4880</v>
      </c>
      <c r="D16" s="4">
        <v>4780</v>
      </c>
      <c r="E16" s="4">
        <v>1500</v>
      </c>
      <c r="F16" s="4">
        <v>1300</v>
      </c>
      <c r="G16" s="7">
        <f t="shared" si="1"/>
        <v>6380</v>
      </c>
      <c r="H16" s="13">
        <f t="shared" si="2"/>
        <v>6080</v>
      </c>
      <c r="I16" s="20">
        <f t="shared" si="3"/>
        <v>95.29780564263322</v>
      </c>
      <c r="J16" s="5"/>
    </row>
    <row r="17" spans="1:10" ht="18">
      <c r="A17" s="9">
        <f t="shared" si="0"/>
        <v>13</v>
      </c>
      <c r="B17" s="11" t="s">
        <v>14</v>
      </c>
      <c r="C17" s="4">
        <v>5013</v>
      </c>
      <c r="D17" s="4">
        <v>4390</v>
      </c>
      <c r="E17" s="4">
        <v>1300</v>
      </c>
      <c r="F17" s="4">
        <v>100</v>
      </c>
      <c r="G17" s="7">
        <f t="shared" si="1"/>
        <v>6313</v>
      </c>
      <c r="H17" s="13">
        <f t="shared" si="2"/>
        <v>4490</v>
      </c>
      <c r="I17" s="20">
        <f t="shared" si="3"/>
        <v>71.1230793600507</v>
      </c>
      <c r="J17" s="5"/>
    </row>
    <row r="18" spans="1:10" ht="18">
      <c r="A18" s="9">
        <f t="shared" si="0"/>
        <v>14</v>
      </c>
      <c r="B18" s="11" t="s">
        <v>15</v>
      </c>
      <c r="C18" s="4">
        <v>1200</v>
      </c>
      <c r="D18" s="4">
        <v>1000</v>
      </c>
      <c r="E18" s="4">
        <v>400</v>
      </c>
      <c r="F18" s="4">
        <v>400</v>
      </c>
      <c r="G18" s="7">
        <f t="shared" si="1"/>
        <v>1600</v>
      </c>
      <c r="H18" s="13">
        <f t="shared" si="2"/>
        <v>1400</v>
      </c>
      <c r="I18" s="20">
        <f t="shared" si="3"/>
        <v>87.5</v>
      </c>
      <c r="J18" s="5"/>
    </row>
    <row r="19" spans="1:10" ht="18">
      <c r="A19" s="9">
        <f t="shared" si="0"/>
        <v>15</v>
      </c>
      <c r="B19" s="11" t="s">
        <v>16</v>
      </c>
      <c r="C19" s="4">
        <v>1850</v>
      </c>
      <c r="D19" s="4">
        <v>1550</v>
      </c>
      <c r="E19" s="4">
        <v>15600</v>
      </c>
      <c r="F19" s="4">
        <v>12600</v>
      </c>
      <c r="G19" s="7">
        <f t="shared" si="1"/>
        <v>17450</v>
      </c>
      <c r="H19" s="13">
        <f t="shared" si="2"/>
        <v>14150</v>
      </c>
      <c r="I19" s="20">
        <f t="shared" si="3"/>
        <v>81.08882521489971</v>
      </c>
      <c r="J19" s="5"/>
    </row>
    <row r="20" spans="1:10" ht="18">
      <c r="A20" s="9">
        <f t="shared" si="0"/>
        <v>16</v>
      </c>
      <c r="B20" s="11" t="s">
        <v>17</v>
      </c>
      <c r="C20" s="4">
        <v>3005</v>
      </c>
      <c r="D20" s="4">
        <v>2695</v>
      </c>
      <c r="E20" s="4">
        <v>550</v>
      </c>
      <c r="F20" s="4">
        <v>400</v>
      </c>
      <c r="G20" s="7">
        <f t="shared" si="1"/>
        <v>3555</v>
      </c>
      <c r="H20" s="13">
        <f t="shared" si="2"/>
        <v>3095</v>
      </c>
      <c r="I20" s="20">
        <f t="shared" si="3"/>
        <v>87.0604781997187</v>
      </c>
      <c r="J20" s="5"/>
    </row>
    <row r="21" spans="1:10" ht="18">
      <c r="A21" s="9">
        <f t="shared" si="0"/>
        <v>17</v>
      </c>
      <c r="B21" s="11" t="s">
        <v>18</v>
      </c>
      <c r="C21" s="4">
        <v>1220</v>
      </c>
      <c r="D21" s="4">
        <v>1220</v>
      </c>
      <c r="E21" s="4">
        <v>759</v>
      </c>
      <c r="F21" s="4">
        <v>459</v>
      </c>
      <c r="G21" s="7">
        <f t="shared" si="1"/>
        <v>1979</v>
      </c>
      <c r="H21" s="13">
        <f t="shared" si="2"/>
        <v>1679</v>
      </c>
      <c r="I21" s="20">
        <f t="shared" si="3"/>
        <v>84.84082870136433</v>
      </c>
      <c r="J21" s="5"/>
    </row>
    <row r="22" spans="1:10" ht="18" hidden="1">
      <c r="A22" s="9">
        <f t="shared" si="0"/>
        <v>18</v>
      </c>
      <c r="B22" s="11" t="s">
        <v>19</v>
      </c>
      <c r="C22" s="4"/>
      <c r="D22" s="4"/>
      <c r="E22" s="4"/>
      <c r="F22" s="4"/>
      <c r="G22" s="7">
        <f t="shared" si="1"/>
        <v>0</v>
      </c>
      <c r="H22" s="13">
        <f t="shared" si="2"/>
        <v>0</v>
      </c>
      <c r="I22" s="20" t="e">
        <f t="shared" si="3"/>
        <v>#DIV/0!</v>
      </c>
      <c r="J22" s="5"/>
    </row>
    <row r="23" spans="1:10" ht="18">
      <c r="A23" s="9">
        <v>19</v>
      </c>
      <c r="B23" s="11" t="s">
        <v>20</v>
      </c>
      <c r="C23" s="4">
        <v>165</v>
      </c>
      <c r="D23" s="4">
        <v>75</v>
      </c>
      <c r="E23" s="4">
        <v>240</v>
      </c>
      <c r="F23" s="4">
        <v>60</v>
      </c>
      <c r="G23" s="7">
        <f t="shared" si="1"/>
        <v>405</v>
      </c>
      <c r="H23" s="13">
        <f t="shared" si="2"/>
        <v>135</v>
      </c>
      <c r="I23" s="20">
        <f t="shared" si="3"/>
        <v>33.33333333333333</v>
      </c>
      <c r="J23" s="5"/>
    </row>
    <row r="24" spans="1:10" ht="18" hidden="1">
      <c r="A24" s="9">
        <v>20</v>
      </c>
      <c r="B24" s="11" t="s">
        <v>21</v>
      </c>
      <c r="C24" s="4"/>
      <c r="D24" s="4"/>
      <c r="E24" s="4"/>
      <c r="F24" s="4"/>
      <c r="G24" s="7">
        <f t="shared" si="1"/>
        <v>0</v>
      </c>
      <c r="H24" s="5"/>
      <c r="I24" s="14" t="e">
        <f t="shared" si="3"/>
        <v>#DIV/0!</v>
      </c>
      <c r="J24" s="5"/>
    </row>
    <row r="25" spans="1:10" ht="18.75" thickBot="1">
      <c r="A25" s="10"/>
      <c r="B25" s="12" t="s">
        <v>22</v>
      </c>
      <c r="C25" s="15">
        <f>SUM(C5:C24)</f>
        <v>33471</v>
      </c>
      <c r="D25" s="15">
        <f>SUM(D5:D24)</f>
        <v>28354</v>
      </c>
      <c r="E25" s="15">
        <f>SUM(E5:E24)</f>
        <v>62100</v>
      </c>
      <c r="F25" s="15">
        <f>SUM(F5:F24)</f>
        <v>32909</v>
      </c>
      <c r="G25" s="15">
        <f t="shared" si="1"/>
        <v>95571</v>
      </c>
      <c r="H25" s="15">
        <f t="shared" si="1"/>
        <v>61263</v>
      </c>
      <c r="I25" s="16">
        <f t="shared" si="3"/>
        <v>64.1020811752519</v>
      </c>
      <c r="J25" s="6"/>
    </row>
    <row r="26" spans="1:10" ht="18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8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3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3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3.5">
      <c r="A58" s="1"/>
      <c r="B58" s="1"/>
      <c r="C58" s="1"/>
      <c r="D58" s="1"/>
      <c r="E58" s="1"/>
      <c r="F58" s="1"/>
      <c r="G58" s="1"/>
      <c r="H58" s="1"/>
      <c r="I58" s="1"/>
      <c r="J58" s="1"/>
    </row>
  </sheetData>
  <sheetProtection/>
  <mergeCells count="7">
    <mergeCell ref="G3:H3"/>
    <mergeCell ref="I3:I4"/>
    <mergeCell ref="J3:J4"/>
    <mergeCell ref="A3:A4"/>
    <mergeCell ref="B3:B4"/>
    <mergeCell ref="C3:D3"/>
    <mergeCell ref="E3:F3"/>
  </mergeCell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Львівське обласне управління лісового господарства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 Голиш</dc:creator>
  <cp:keywords/>
  <dc:description/>
  <cp:lastModifiedBy>user</cp:lastModifiedBy>
  <cp:lastPrinted>2018-09-14T09:43:11Z</cp:lastPrinted>
  <dcterms:created xsi:type="dcterms:W3CDTF">2015-09-08T07:24:46Z</dcterms:created>
  <dcterms:modified xsi:type="dcterms:W3CDTF">2018-09-14T09:43:52Z</dcterms:modified>
  <cp:category/>
  <cp:version/>
  <cp:contentType/>
  <cp:contentStatus/>
</cp:coreProperties>
</file>