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виставлено" sheetId="1" r:id="rId1"/>
  </sheets>
  <definedNames/>
  <calcPr fullCalcOnLoad="1"/>
</workbook>
</file>

<file path=xl/sharedStrings.xml><?xml version="1.0" encoding="utf-8"?>
<sst xmlns="http://schemas.openxmlformats.org/spreadsheetml/2006/main" count="181" uniqueCount="76">
  <si>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</si>
  <si>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</si>
  <si>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</si>
  <si>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</si>
  <si>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</si>
  <si>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</si>
  <si>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</si>
  <si>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</si>
  <si>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</si>
  <si>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</si>
  <si>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</si>
  <si>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</si>
  <si>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</si>
  <si>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</si>
  <si>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</si>
  <si>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</si>
  <si>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</si>
  <si>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</si>
  <si>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</si>
  <si>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</si>
  <si>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</si>
  <si>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</si>
  <si>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</si>
  <si>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</si>
  <si>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</si>
  <si>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</si>
  <si>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</si>
  <si>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</si>
  <si>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</si>
  <si>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</si>
  <si>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</si>
  <si>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</si>
  <si>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</si>
  <si>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</si>
  <si>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</si>
  <si>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</si>
  <si>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</si>
  <si>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</si>
  <si>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</si>
  <si>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</si>
  <si>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</si>
  <si>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</si>
  <si>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</si>
  <si>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</si>
  <si>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</si>
  <si>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</si>
  <si>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</si>
  <si>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</si>
  <si>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</si>
  <si>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</si>
  <si>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</si>
  <si>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</si>
  <si>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</si>
  <si>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</si>
  <si>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</si>
  <si>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</si>
  <si>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</si>
  <si>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</si>
  <si>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</si>
  <si>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</si>
  <si>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</si>
  <si>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</si>
  <si>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</si>
  <si>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</si>
  <si>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</si>
  <si>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</si>
  <si>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</si>
  <si>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</si>
  <si>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Лісгосп</t>
  </si>
  <si>
    <t>Виставлено</t>
  </si>
  <si>
    <t>Прдано</t>
  </si>
  <si>
    <t>Частка, %</t>
  </si>
  <si>
    <t>Ст. Самбірське</t>
  </si>
  <si>
    <t>НПП "Сколівські Бескиди"</t>
  </si>
  <si>
    <t>Разом</t>
  </si>
  <si>
    <t>Обсяги лісопродукції (куб.м.), виставленої та проданої на загальних ДОДАТКОВИХ торгах (20-07-2017)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2 кварталу 2017 року підприємствами Львівського ОУЛМГ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</si>
</sst>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28"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23" fillId="0" borderId="5" applyNumberFormat="0" applyFill="0" applyAlignment="0" applyProtection="0"/>
    <xf numFmtId="0" fontId="24" fillId="14" borderId="6" applyNumberFormat="0" applyAlignment="0" applyProtection="0"/>
    <xf numFmtId="0" fontId="13" fillId="0" borderId="0" applyNumberFormat="0" applyFill="0" applyBorder="0" applyAlignment="0" applyProtection="0"/>
    <xf numFmtId="0" fontId="22" fillId="9" borderId="1" applyNumberFormat="0" applyAlignment="0" applyProtection="0"/>
    <xf numFmtId="0" fontId="12" fillId="0" borderId="7" applyNumberFormat="0" applyFill="0" applyAlignment="0" applyProtection="0"/>
    <xf numFmtId="0" fontId="18" fillId="17" borderId="0" applyNumberFormat="0" applyBorder="0" applyAlignment="0" applyProtection="0"/>
    <xf numFmtId="0" fontId="0" fillId="5" borderId="8" applyNumberFormat="0" applyFont="0" applyAlignment="0" applyProtection="0"/>
    <xf numFmtId="0" fontId="21" fillId="9" borderId="9" applyNumberFormat="0" applyAlignment="0" applyProtection="0"/>
    <xf numFmtId="0" fontId="1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48" applyFont="1" applyBorder="1" applyAlignment="1">
      <alignment horizontal="left"/>
      <protection/>
    </xf>
    <xf numFmtId="0" fontId="3" fillId="0" borderId="0" xfId="48" applyFont="1">
      <alignment/>
      <protection/>
    </xf>
    <xf numFmtId="0" fontId="1" fillId="18" borderId="11" xfId="48" applyFont="1" applyFill="1" applyBorder="1" applyAlignment="1">
      <alignment horizontal="center" vertical="center" textRotation="90" wrapText="1"/>
      <protection/>
    </xf>
    <xf numFmtId="0" fontId="1" fillId="17" borderId="11" xfId="48" applyFont="1" applyFill="1" applyBorder="1" applyAlignment="1">
      <alignment horizontal="center" vertical="center" textRotation="90" wrapText="1"/>
      <protection/>
    </xf>
    <xf numFmtId="0" fontId="4" fillId="7" borderId="12" xfId="48" applyFont="1" applyFill="1" applyBorder="1" applyAlignment="1">
      <alignment vertical="center"/>
      <protection/>
    </xf>
    <xf numFmtId="0" fontId="7" fillId="0" borderId="11" xfId="48" applyFont="1" applyFill="1" applyBorder="1" applyAlignment="1" applyProtection="1">
      <alignment vertical="center"/>
      <protection locked="0"/>
    </xf>
    <xf numFmtId="3" fontId="8" fillId="0" borderId="13" xfId="48" applyNumberFormat="1" applyFont="1" applyFill="1" applyBorder="1" applyAlignment="1" applyProtection="1">
      <alignment vertical="center"/>
      <protection locked="0"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 applyProtection="1">
      <alignment vertical="center"/>
      <protection locked="0"/>
    </xf>
    <xf numFmtId="0" fontId="7" fillId="0" borderId="13" xfId="48" applyFont="1" applyFill="1" applyBorder="1" applyAlignment="1" applyProtection="1">
      <alignment vertical="center"/>
      <protection locked="0"/>
    </xf>
    <xf numFmtId="3" fontId="7" fillId="19" borderId="13" xfId="48" applyNumberFormat="1" applyFont="1" applyFill="1" applyBorder="1" applyAlignment="1">
      <alignment vertical="center"/>
      <protection/>
    </xf>
    <xf numFmtId="3" fontId="7" fillId="17" borderId="14" xfId="48" applyNumberFormat="1" applyFont="1" applyFill="1" applyBorder="1" applyAlignment="1">
      <alignment vertical="center"/>
      <protection/>
    </xf>
    <xf numFmtId="164" fontId="9" fillId="0" borderId="13" xfId="48" applyNumberFormat="1" applyFont="1" applyBorder="1" applyAlignment="1">
      <alignment vertical="center"/>
      <protection/>
    </xf>
    <xf numFmtId="0" fontId="4" fillId="7" borderId="13" xfId="48" applyFont="1" applyFill="1" applyBorder="1" applyAlignment="1">
      <alignment vertical="center"/>
      <protection/>
    </xf>
    <xf numFmtId="0" fontId="7" fillId="0" borderId="14" xfId="48" applyFont="1" applyFill="1" applyBorder="1" applyAlignment="1" applyProtection="1">
      <alignment vertical="center"/>
      <protection locked="0"/>
    </xf>
    <xf numFmtId="0" fontId="4" fillId="7" borderId="13" xfId="48" applyFont="1" applyFill="1" applyBorder="1" applyAlignment="1">
      <alignment vertical="center" wrapText="1"/>
      <protection/>
    </xf>
    <xf numFmtId="3" fontId="8" fillId="0" borderId="13" xfId="48" applyNumberFormat="1" applyFont="1" applyFill="1" applyBorder="1" applyAlignment="1" applyProtection="1" quotePrefix="1">
      <alignment vertical="center"/>
      <protection locked="0"/>
    </xf>
    <xf numFmtId="0" fontId="10" fillId="7" borderId="13" xfId="48" applyFont="1" applyFill="1" applyBorder="1" applyAlignment="1">
      <alignment vertical="center"/>
      <protection/>
    </xf>
    <xf numFmtId="0" fontId="7" fillId="3" borderId="13" xfId="48" applyFont="1" applyFill="1" applyBorder="1" applyAlignment="1">
      <alignment vertical="center"/>
      <protection/>
    </xf>
    <xf numFmtId="0" fontId="7" fillId="7" borderId="13" xfId="48" applyFont="1" applyFill="1" applyBorder="1" applyAlignment="1">
      <alignment vertical="center"/>
      <protection/>
    </xf>
    <xf numFmtId="3" fontId="7" fillId="7" borderId="13" xfId="48" applyNumberFormat="1" applyFont="1" applyFill="1" applyBorder="1" applyAlignment="1">
      <alignment vertical="center"/>
      <protection/>
    </xf>
    <xf numFmtId="4" fontId="9" fillId="0" borderId="13" xfId="48" applyNumberFormat="1" applyFont="1" applyBorder="1" applyAlignment="1">
      <alignment vertical="center"/>
      <protection/>
    </xf>
    <xf numFmtId="3" fontId="11" fillId="20" borderId="0" xfId="0" applyNumberFormat="1" applyFont="1" applyFill="1" applyAlignment="1">
      <alignment/>
    </xf>
    <xf numFmtId="3" fontId="11" fillId="21" borderId="0" xfId="0" applyNumberFormat="1" applyFon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18" borderId="15" xfId="48" applyFont="1" applyFill="1" applyBorder="1" applyAlignment="1">
      <alignment horizontal="center" vertical="center" textRotation="90" wrapText="1"/>
      <protection/>
    </xf>
    <xf numFmtId="0" fontId="1" fillId="18" borderId="12" xfId="48" applyFont="1" applyFill="1" applyBorder="1" applyAlignment="1">
      <alignment horizontal="center" vertical="center" textRotation="90" wrapText="1"/>
      <protection/>
    </xf>
    <xf numFmtId="0" fontId="1" fillId="17" borderId="15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1" fillId="21" borderId="16" xfId="48" applyFont="1" applyFill="1" applyBorder="1" applyAlignment="1">
      <alignment horizontal="center" vertical="center" wrapText="1"/>
      <protection/>
    </xf>
    <xf numFmtId="0" fontId="1" fillId="21" borderId="11" xfId="48" applyFont="1" applyFill="1" applyBorder="1" applyAlignment="1">
      <alignment horizontal="center" vertical="center" wrapText="1"/>
      <protection/>
    </xf>
    <xf numFmtId="0" fontId="5" fillId="18" borderId="14" xfId="48" applyFont="1" applyFill="1" applyBorder="1" applyAlignment="1">
      <alignment horizontal="center" vertical="center" wrapText="1"/>
      <protection/>
    </xf>
    <xf numFmtId="0" fontId="5" fillId="18" borderId="17" xfId="48" applyFont="1" applyFill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wrapText="1"/>
      <protection/>
    </xf>
    <xf numFmtId="0" fontId="4" fillId="0" borderId="15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1" fillId="18" borderId="14" xfId="48" applyFont="1" applyFill="1" applyBorder="1" applyAlignment="1">
      <alignment horizontal="center" vertical="center" wrapText="1"/>
      <protection/>
    </xf>
    <xf numFmtId="0" fontId="1" fillId="18" borderId="17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88" sqref="D88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hidden="1" customWidth="1"/>
    <col min="7" max="7" width="6.57421875" style="0" hidden="1" customWidth="1"/>
    <col min="8" max="9" width="6.57421875" style="0" customWidth="1"/>
    <col min="10" max="10" width="8.00390625" style="0" customWidth="1"/>
    <col min="11" max="25" width="6.57421875" style="0" customWidth="1"/>
    <col min="26" max="28" width="6.57421875" style="0" hidden="1" customWidth="1"/>
    <col min="29" max="29" width="7.28125" style="0" hidden="1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18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8" t="s">
        <v>0</v>
      </c>
      <c r="B2" s="38" t="s">
        <v>1</v>
      </c>
      <c r="C2" s="38" t="s">
        <v>2</v>
      </c>
      <c r="D2" s="35" t="s">
        <v>3</v>
      </c>
      <c r="E2" s="36"/>
      <c r="F2" s="35" t="s">
        <v>4</v>
      </c>
      <c r="G2" s="36"/>
      <c r="H2" s="40" t="s">
        <v>5</v>
      </c>
      <c r="I2" s="41"/>
      <c r="J2" s="35" t="s">
        <v>6</v>
      </c>
      <c r="K2" s="36"/>
      <c r="L2" s="35" t="s">
        <v>7</v>
      </c>
      <c r="M2" s="36"/>
      <c r="N2" s="35" t="s">
        <v>8</v>
      </c>
      <c r="O2" s="36"/>
      <c r="P2" s="35" t="s">
        <v>9</v>
      </c>
      <c r="Q2" s="36"/>
      <c r="R2" s="35" t="s">
        <v>10</v>
      </c>
      <c r="S2" s="36"/>
      <c r="T2" s="35" t="s">
        <v>11</v>
      </c>
      <c r="U2" s="36"/>
      <c r="V2" s="35" t="s">
        <v>12</v>
      </c>
      <c r="W2" s="36"/>
      <c r="X2" s="35" t="s">
        <v>13</v>
      </c>
      <c r="Y2" s="36"/>
      <c r="Z2" s="35" t="s">
        <v>14</v>
      </c>
      <c r="AA2" s="36"/>
      <c r="AB2" s="35" t="s">
        <v>15</v>
      </c>
      <c r="AC2" s="36"/>
      <c r="AD2" s="35" t="s">
        <v>16</v>
      </c>
      <c r="AE2" s="36"/>
      <c r="AF2" s="35" t="s">
        <v>17</v>
      </c>
      <c r="AG2" s="36"/>
      <c r="AH2" s="35" t="s">
        <v>18</v>
      </c>
      <c r="AI2" s="36"/>
      <c r="AJ2" s="35" t="s">
        <v>19</v>
      </c>
      <c r="AK2" s="36"/>
      <c r="AL2" s="35" t="s">
        <v>20</v>
      </c>
      <c r="AM2" s="36"/>
      <c r="AN2" s="29" t="s">
        <v>21</v>
      </c>
      <c r="AO2" s="31" t="s">
        <v>22</v>
      </c>
      <c r="AP2" s="33" t="s">
        <v>23</v>
      </c>
    </row>
    <row r="3" spans="1:42" ht="31.5">
      <c r="A3" s="39"/>
      <c r="B3" s="39"/>
      <c r="C3" s="39"/>
      <c r="D3" s="3" t="s">
        <v>21</v>
      </c>
      <c r="E3" s="4" t="s">
        <v>24</v>
      </c>
      <c r="F3" s="3" t="s">
        <v>21</v>
      </c>
      <c r="G3" s="4" t="s">
        <v>24</v>
      </c>
      <c r="H3" s="3" t="s">
        <v>21</v>
      </c>
      <c r="I3" s="4" t="s">
        <v>24</v>
      </c>
      <c r="J3" s="3" t="s">
        <v>21</v>
      </c>
      <c r="K3" s="4" t="s">
        <v>24</v>
      </c>
      <c r="L3" s="3" t="s">
        <v>21</v>
      </c>
      <c r="M3" s="4" t="s">
        <v>24</v>
      </c>
      <c r="N3" s="3" t="s">
        <v>21</v>
      </c>
      <c r="O3" s="4" t="s">
        <v>24</v>
      </c>
      <c r="P3" s="3" t="s">
        <v>21</v>
      </c>
      <c r="Q3" s="4" t="s">
        <v>24</v>
      </c>
      <c r="R3" s="3" t="s">
        <v>21</v>
      </c>
      <c r="S3" s="4" t="s">
        <v>24</v>
      </c>
      <c r="T3" s="3" t="s">
        <v>21</v>
      </c>
      <c r="U3" s="4" t="s">
        <v>24</v>
      </c>
      <c r="V3" s="3" t="s">
        <v>21</v>
      </c>
      <c r="W3" s="4" t="s">
        <v>24</v>
      </c>
      <c r="X3" s="3" t="s">
        <v>21</v>
      </c>
      <c r="Y3" s="4" t="s">
        <v>24</v>
      </c>
      <c r="Z3" s="3" t="s">
        <v>21</v>
      </c>
      <c r="AA3" s="4" t="s">
        <v>24</v>
      </c>
      <c r="AB3" s="3" t="s">
        <v>21</v>
      </c>
      <c r="AC3" s="4" t="s">
        <v>24</v>
      </c>
      <c r="AD3" s="3" t="s">
        <v>21</v>
      </c>
      <c r="AE3" s="4" t="s">
        <v>24</v>
      </c>
      <c r="AF3" s="3" t="s">
        <v>21</v>
      </c>
      <c r="AG3" s="4" t="s">
        <v>24</v>
      </c>
      <c r="AH3" s="3" t="s">
        <v>21</v>
      </c>
      <c r="AI3" s="4" t="s">
        <v>24</v>
      </c>
      <c r="AJ3" s="3" t="s">
        <v>21</v>
      </c>
      <c r="AK3" s="4" t="s">
        <v>24</v>
      </c>
      <c r="AL3" s="3" t="s">
        <v>21</v>
      </c>
      <c r="AM3" s="4" t="s">
        <v>24</v>
      </c>
      <c r="AN3" s="30"/>
      <c r="AO3" s="32"/>
      <c r="AP3" s="34"/>
    </row>
    <row r="4" spans="1:42" ht="18">
      <c r="A4" s="5">
        <v>1</v>
      </c>
      <c r="B4" s="5" t="s">
        <v>25</v>
      </c>
      <c r="C4" s="5" t="s">
        <v>26</v>
      </c>
      <c r="D4" s="6"/>
      <c r="E4" s="7"/>
      <c r="F4" s="8"/>
      <c r="G4" s="7"/>
      <c r="H4" s="8"/>
      <c r="I4" s="7"/>
      <c r="J4" s="8">
        <v>200</v>
      </c>
      <c r="K4" s="7"/>
      <c r="L4" s="8">
        <v>50</v>
      </c>
      <c r="M4" s="7">
        <v>50</v>
      </c>
      <c r="N4" s="8">
        <v>586</v>
      </c>
      <c r="O4" s="7">
        <v>140</v>
      </c>
      <c r="P4" s="8"/>
      <c r="Q4" s="7"/>
      <c r="R4" s="9"/>
      <c r="S4" s="7"/>
      <c r="T4" s="8">
        <v>60</v>
      </c>
      <c r="U4" s="7"/>
      <c r="V4" s="8"/>
      <c r="W4" s="7"/>
      <c r="X4" s="10"/>
      <c r="Y4" s="7"/>
      <c r="Z4" s="8"/>
      <c r="AA4" s="7"/>
      <c r="AB4" s="9"/>
      <c r="AC4" s="7"/>
      <c r="AD4" s="9"/>
      <c r="AE4" s="7"/>
      <c r="AF4" s="10">
        <v>100</v>
      </c>
      <c r="AG4" s="7"/>
      <c r="AH4" s="8"/>
      <c r="AI4" s="7"/>
      <c r="AJ4" s="9"/>
      <c r="AK4" s="7"/>
      <c r="AL4" s="10">
        <v>45</v>
      </c>
      <c r="AM4" s="7"/>
      <c r="AN4" s="11">
        <f aca="true" t="shared" si="0" ref="AN4:AO51">T4+AL4+AJ4+AH4+AF4+AD4+AB4+Z4+X4+V4+R4+P4+N4+L4+J4+H4+F4+D4</f>
        <v>1041</v>
      </c>
      <c r="AO4" s="12">
        <f t="shared" si="0"/>
        <v>190</v>
      </c>
      <c r="AP4" s="13">
        <f aca="true" t="shared" si="1" ref="AP4:AP12">IF(AN4=0,,AO4/AN4*100)</f>
        <v>18.251681075888566</v>
      </c>
    </row>
    <row r="5" spans="1:42" ht="18">
      <c r="A5" s="14">
        <v>2</v>
      </c>
      <c r="B5" s="14" t="s">
        <v>25</v>
      </c>
      <c r="C5" s="14" t="s">
        <v>27</v>
      </c>
      <c r="D5" s="15"/>
      <c r="E5" s="7"/>
      <c r="F5" s="8"/>
      <c r="G5" s="7"/>
      <c r="H5" s="10"/>
      <c r="I5" s="7"/>
      <c r="J5" s="10"/>
      <c r="K5" s="7"/>
      <c r="L5" s="10"/>
      <c r="M5" s="7"/>
      <c r="N5" s="10"/>
      <c r="O5" s="7"/>
      <c r="P5" s="8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/>
      <c r="AC5" s="7"/>
      <c r="AD5" s="8">
        <v>310</v>
      </c>
      <c r="AE5" s="7">
        <v>310</v>
      </c>
      <c r="AF5" s="10"/>
      <c r="AG5" s="7"/>
      <c r="AH5" s="10"/>
      <c r="AI5" s="7"/>
      <c r="AJ5" s="8">
        <v>105</v>
      </c>
      <c r="AK5" s="7">
        <v>105</v>
      </c>
      <c r="AL5" s="10">
        <v>135</v>
      </c>
      <c r="AM5" s="7">
        <v>135</v>
      </c>
      <c r="AN5" s="11">
        <f t="shared" si="0"/>
        <v>550</v>
      </c>
      <c r="AO5" s="12">
        <f t="shared" si="0"/>
        <v>550</v>
      </c>
      <c r="AP5" s="13">
        <f t="shared" si="1"/>
        <v>100</v>
      </c>
    </row>
    <row r="6" spans="1:42" ht="18">
      <c r="A6" s="14">
        <v>3</v>
      </c>
      <c r="B6" s="14" t="s">
        <v>25</v>
      </c>
      <c r="C6" s="14" t="s">
        <v>28</v>
      </c>
      <c r="D6" s="15"/>
      <c r="E6" s="7"/>
      <c r="F6" s="8"/>
      <c r="G6" s="7"/>
      <c r="H6" s="10"/>
      <c r="I6" s="7"/>
      <c r="J6" s="10"/>
      <c r="K6" s="7"/>
      <c r="L6" s="8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/>
      <c r="AA6" s="7"/>
      <c r="AB6" s="10"/>
      <c r="AC6" s="7"/>
      <c r="AD6" s="10"/>
      <c r="AE6" s="7"/>
      <c r="AF6" s="10">
        <v>500</v>
      </c>
      <c r="AG6" s="7">
        <v>500</v>
      </c>
      <c r="AH6" s="10">
        <v>50</v>
      </c>
      <c r="AI6" s="7">
        <v>50</v>
      </c>
      <c r="AJ6" s="8">
        <v>100</v>
      </c>
      <c r="AK6" s="7">
        <v>100</v>
      </c>
      <c r="AL6" s="8">
        <v>60</v>
      </c>
      <c r="AM6" s="7">
        <v>60</v>
      </c>
      <c r="AN6" s="11">
        <f t="shared" si="0"/>
        <v>710</v>
      </c>
      <c r="AO6" s="12">
        <f t="shared" si="0"/>
        <v>710</v>
      </c>
      <c r="AP6" s="13">
        <f t="shared" si="1"/>
        <v>100</v>
      </c>
    </row>
    <row r="7" spans="1:42" ht="18">
      <c r="A7" s="14">
        <v>4</v>
      </c>
      <c r="B7" s="14" t="s">
        <v>25</v>
      </c>
      <c r="C7" s="14" t="s">
        <v>29</v>
      </c>
      <c r="D7" s="15">
        <v>90</v>
      </c>
      <c r="E7" s="7"/>
      <c r="F7" s="10"/>
      <c r="G7" s="7"/>
      <c r="H7" s="8">
        <v>100</v>
      </c>
      <c r="I7" s="7"/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/>
      <c r="AA7" s="7"/>
      <c r="AB7" s="10"/>
      <c r="AC7" s="7"/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190</v>
      </c>
      <c r="AO7" s="12">
        <f t="shared" si="0"/>
        <v>0</v>
      </c>
      <c r="AP7" s="13">
        <f t="shared" si="1"/>
        <v>0</v>
      </c>
    </row>
    <row r="8" spans="1:42" ht="18">
      <c r="A8" s="14">
        <v>5</v>
      </c>
      <c r="B8" s="14" t="s">
        <v>25</v>
      </c>
      <c r="C8" s="14" t="s">
        <v>30</v>
      </c>
      <c r="D8" s="10"/>
      <c r="E8" s="7"/>
      <c r="F8" s="8"/>
      <c r="G8" s="7"/>
      <c r="H8" s="8">
        <v>40</v>
      </c>
      <c r="I8" s="7"/>
      <c r="J8" s="8"/>
      <c r="K8" s="7"/>
      <c r="L8" s="8"/>
      <c r="M8" s="7"/>
      <c r="N8" s="10">
        <v>14</v>
      </c>
      <c r="O8" s="7">
        <v>14</v>
      </c>
      <c r="P8" s="10"/>
      <c r="Q8" s="7"/>
      <c r="R8" s="9"/>
      <c r="S8" s="7"/>
      <c r="T8" s="8"/>
      <c r="U8" s="7"/>
      <c r="V8" s="8">
        <v>35</v>
      </c>
      <c r="W8" s="7">
        <v>35</v>
      </c>
      <c r="X8" s="8"/>
      <c r="Y8" s="7"/>
      <c r="Z8" s="8"/>
      <c r="AA8" s="7"/>
      <c r="AB8" s="8"/>
      <c r="AC8" s="7"/>
      <c r="AD8" s="10"/>
      <c r="AE8" s="7"/>
      <c r="AF8" s="10">
        <v>40</v>
      </c>
      <c r="AG8" s="7">
        <v>40</v>
      </c>
      <c r="AH8" s="8">
        <v>240</v>
      </c>
      <c r="AI8" s="7"/>
      <c r="AJ8" s="10"/>
      <c r="AK8" s="7"/>
      <c r="AL8" s="10"/>
      <c r="AM8" s="7"/>
      <c r="AN8" s="11">
        <f t="shared" si="0"/>
        <v>369</v>
      </c>
      <c r="AO8" s="12">
        <f t="shared" si="0"/>
        <v>89</v>
      </c>
      <c r="AP8" s="13">
        <f t="shared" si="1"/>
        <v>24.119241192411923</v>
      </c>
    </row>
    <row r="9" spans="1:42" ht="18" hidden="1">
      <c r="A9" s="14"/>
      <c r="B9" s="14" t="s">
        <v>25</v>
      </c>
      <c r="C9" s="14" t="s">
        <v>31</v>
      </c>
      <c r="D9" s="15"/>
      <c r="E9" s="7"/>
      <c r="F9" s="8"/>
      <c r="G9" s="7"/>
      <c r="H9" s="8"/>
      <c r="I9" s="7"/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/>
      <c r="AG9" s="7"/>
      <c r="AH9" s="10"/>
      <c r="AI9" s="7"/>
      <c r="AJ9" s="10"/>
      <c r="AK9" s="7"/>
      <c r="AL9" s="10"/>
      <c r="AM9" s="7"/>
      <c r="AN9" s="11">
        <f t="shared" si="0"/>
        <v>0</v>
      </c>
      <c r="AO9" s="12">
        <f t="shared" si="0"/>
        <v>0</v>
      </c>
      <c r="AP9" s="13">
        <f t="shared" si="1"/>
        <v>0</v>
      </c>
    </row>
    <row r="10" spans="1:42" ht="18">
      <c r="A10" s="14">
        <v>6</v>
      </c>
      <c r="B10" s="14" t="s">
        <v>25</v>
      </c>
      <c r="C10" s="14" t="s">
        <v>32</v>
      </c>
      <c r="D10" s="15"/>
      <c r="E10" s="7"/>
      <c r="F10" s="8"/>
      <c r="G10" s="7"/>
      <c r="H10" s="8"/>
      <c r="I10" s="7"/>
      <c r="J10" s="10"/>
      <c r="K10" s="7"/>
      <c r="L10" s="8"/>
      <c r="M10" s="7"/>
      <c r="N10" s="10"/>
      <c r="O10" s="7"/>
      <c r="P10" s="10"/>
      <c r="Q10" s="7"/>
      <c r="R10" s="9"/>
      <c r="S10" s="7"/>
      <c r="T10" s="8"/>
      <c r="U10" s="7"/>
      <c r="V10" s="8"/>
      <c r="W10" s="7"/>
      <c r="X10" s="8"/>
      <c r="Y10" s="7"/>
      <c r="Z10" s="8"/>
      <c r="AA10" s="7"/>
      <c r="AB10" s="8"/>
      <c r="AC10" s="7"/>
      <c r="AD10" s="8"/>
      <c r="AE10" s="7"/>
      <c r="AF10" s="8"/>
      <c r="AG10" s="7"/>
      <c r="AH10" s="10">
        <v>1350</v>
      </c>
      <c r="AI10" s="7"/>
      <c r="AJ10" s="8"/>
      <c r="AK10" s="7"/>
      <c r="AL10" s="8"/>
      <c r="AM10" s="7"/>
      <c r="AN10" s="11">
        <f t="shared" si="0"/>
        <v>1350</v>
      </c>
      <c r="AO10" s="12">
        <f t="shared" si="0"/>
        <v>0</v>
      </c>
      <c r="AP10" s="13">
        <f t="shared" si="1"/>
        <v>0</v>
      </c>
    </row>
    <row r="11" spans="1:42" ht="18">
      <c r="A11" s="14">
        <v>7</v>
      </c>
      <c r="B11" s="14" t="s">
        <v>33</v>
      </c>
      <c r="C11" s="16" t="s">
        <v>34</v>
      </c>
      <c r="D11" s="15"/>
      <c r="E11" s="7"/>
      <c r="F11" s="8"/>
      <c r="G11" s="7"/>
      <c r="H11" s="8"/>
      <c r="I11" s="7"/>
      <c r="J11" s="8"/>
      <c r="K11" s="7"/>
      <c r="L11" s="10"/>
      <c r="M11" s="7"/>
      <c r="N11" s="10"/>
      <c r="O11" s="7"/>
      <c r="P11" s="8">
        <v>10</v>
      </c>
      <c r="Q11" s="7">
        <v>10</v>
      </c>
      <c r="R11" s="10"/>
      <c r="S11" s="7"/>
      <c r="T11" s="10"/>
      <c r="U11" s="7"/>
      <c r="V11" s="10"/>
      <c r="W11" s="7"/>
      <c r="X11" s="8"/>
      <c r="Y11" s="7"/>
      <c r="Z11" s="8"/>
      <c r="AA11" s="7"/>
      <c r="AB11" s="10"/>
      <c r="AC11" s="7"/>
      <c r="AD11" s="10"/>
      <c r="AE11" s="7"/>
      <c r="AF11" s="8">
        <v>20</v>
      </c>
      <c r="AG11" s="7">
        <v>20</v>
      </c>
      <c r="AH11" s="10">
        <v>80</v>
      </c>
      <c r="AI11" s="7"/>
      <c r="AJ11" s="10"/>
      <c r="AK11" s="7"/>
      <c r="AL11" s="10"/>
      <c r="AM11" s="7"/>
      <c r="AN11" s="11">
        <f t="shared" si="0"/>
        <v>110</v>
      </c>
      <c r="AO11" s="12">
        <f t="shared" si="0"/>
        <v>30</v>
      </c>
      <c r="AP11" s="13">
        <f t="shared" si="1"/>
        <v>27.27272727272727</v>
      </c>
    </row>
    <row r="12" spans="1:42" ht="18">
      <c r="A12" s="14">
        <v>8</v>
      </c>
      <c r="B12" s="14" t="s">
        <v>25</v>
      </c>
      <c r="C12" s="14" t="s">
        <v>35</v>
      </c>
      <c r="D12" s="15"/>
      <c r="E12" s="7"/>
      <c r="F12" s="8"/>
      <c r="G12" s="7"/>
      <c r="H12" s="8"/>
      <c r="I12" s="7"/>
      <c r="J12" s="10"/>
      <c r="K12" s="7"/>
      <c r="L12" s="10"/>
      <c r="M12" s="7"/>
      <c r="N12" s="10"/>
      <c r="O12" s="7"/>
      <c r="P12" s="8"/>
      <c r="Q12" s="7"/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>
        <v>40</v>
      </c>
      <c r="AI12" s="7"/>
      <c r="AJ12" s="10"/>
      <c r="AK12" s="7"/>
      <c r="AL12" s="10"/>
      <c r="AM12" s="7"/>
      <c r="AN12" s="11">
        <f t="shared" si="0"/>
        <v>40</v>
      </c>
      <c r="AO12" s="12">
        <f t="shared" si="0"/>
        <v>0</v>
      </c>
      <c r="AP12" s="13">
        <f t="shared" si="1"/>
        <v>0</v>
      </c>
    </row>
    <row r="13" spans="1:42" ht="18" hidden="1">
      <c r="A13" s="14">
        <v>9</v>
      </c>
      <c r="B13" s="14" t="s">
        <v>25</v>
      </c>
      <c r="C13" s="14" t="s">
        <v>36</v>
      </c>
      <c r="D13" s="15"/>
      <c r="E13" s="7"/>
      <c r="F13" s="8"/>
      <c r="G13" s="7"/>
      <c r="H13" s="8"/>
      <c r="I13" s="7"/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0</v>
      </c>
      <c r="AO13" s="12">
        <f t="shared" si="0"/>
        <v>0</v>
      </c>
      <c r="AP13" s="13">
        <f>IF(AN13=0,,AO13/AN13*100)</f>
        <v>0</v>
      </c>
    </row>
    <row r="14" spans="1:42" ht="18">
      <c r="A14" s="14">
        <v>10</v>
      </c>
      <c r="B14" s="14" t="s">
        <v>25</v>
      </c>
      <c r="C14" s="14" t="s">
        <v>37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>
        <v>5</v>
      </c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5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 hidden="1">
      <c r="A15" s="14">
        <v>11</v>
      </c>
      <c r="B15" s="14" t="s">
        <v>25</v>
      </c>
      <c r="C15" s="14" t="s">
        <v>38</v>
      </c>
      <c r="D15" s="15"/>
      <c r="E15" s="7"/>
      <c r="F15" s="8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8"/>
      <c r="Y15" s="7"/>
      <c r="Z15" s="10"/>
      <c r="AA15" s="7"/>
      <c r="AB15" s="8"/>
      <c r="AC15" s="7"/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0</v>
      </c>
      <c r="AO15" s="12">
        <f t="shared" si="0"/>
        <v>0</v>
      </c>
      <c r="AP15" s="13">
        <f t="shared" si="2"/>
        <v>0</v>
      </c>
    </row>
    <row r="16" spans="1:42" ht="18" hidden="1">
      <c r="A16" s="14">
        <v>12</v>
      </c>
      <c r="B16" s="14" t="s">
        <v>25</v>
      </c>
      <c r="C16" s="14" t="s">
        <v>39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/>
      <c r="Y16" s="7"/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0</v>
      </c>
      <c r="AO16" s="12">
        <f t="shared" si="0"/>
        <v>0</v>
      </c>
      <c r="AP16" s="13">
        <f t="shared" si="2"/>
        <v>0</v>
      </c>
    </row>
    <row r="17" spans="1:42" ht="18" hidden="1">
      <c r="A17" s="14">
        <v>13</v>
      </c>
      <c r="B17" s="14" t="s">
        <v>25</v>
      </c>
      <c r="C17" s="14" t="s">
        <v>40</v>
      </c>
      <c r="D17" s="15"/>
      <c r="E17" s="7"/>
      <c r="F17" s="8"/>
      <c r="G17" s="7"/>
      <c r="H17" s="10"/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0</v>
      </c>
      <c r="AO17" s="12">
        <f t="shared" si="0"/>
        <v>0</v>
      </c>
      <c r="AP17" s="13">
        <f t="shared" si="2"/>
        <v>0</v>
      </c>
    </row>
    <row r="18" spans="1:42" ht="18">
      <c r="A18" s="14">
        <v>14</v>
      </c>
      <c r="B18" s="14" t="s">
        <v>25</v>
      </c>
      <c r="C18" s="14" t="s">
        <v>41</v>
      </c>
      <c r="D18" s="15"/>
      <c r="E18" s="7"/>
      <c r="F18" s="8"/>
      <c r="G18" s="7"/>
      <c r="H18" s="8"/>
      <c r="I18" s="7"/>
      <c r="J18" s="10"/>
      <c r="K18" s="7"/>
      <c r="L18" s="10"/>
      <c r="M18" s="7"/>
      <c r="N18" s="10"/>
      <c r="O18" s="7"/>
      <c r="P18" s="8"/>
      <c r="Q18" s="7"/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>
        <v>80</v>
      </c>
      <c r="AI18" s="7"/>
      <c r="AJ18" s="10"/>
      <c r="AK18" s="7"/>
      <c r="AL18" s="10"/>
      <c r="AM18" s="7"/>
      <c r="AN18" s="11">
        <f t="shared" si="0"/>
        <v>80</v>
      </c>
      <c r="AO18" s="12">
        <f t="shared" si="0"/>
        <v>0</v>
      </c>
      <c r="AP18" s="13">
        <f t="shared" si="2"/>
        <v>0</v>
      </c>
    </row>
    <row r="19" spans="1:42" ht="18" hidden="1">
      <c r="A19" s="14">
        <v>15</v>
      </c>
      <c r="B19" s="14" t="s">
        <v>25</v>
      </c>
      <c r="C19" s="14" t="s">
        <v>42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>
      <c r="A20" s="14">
        <v>16</v>
      </c>
      <c r="B20" s="16" t="s">
        <v>43</v>
      </c>
      <c r="C20" s="14" t="s">
        <v>30</v>
      </c>
      <c r="D20" s="15"/>
      <c r="E20" s="7"/>
      <c r="F20" s="8"/>
      <c r="G20" s="7"/>
      <c r="H20" s="8"/>
      <c r="I20" s="7"/>
      <c r="J20" s="10"/>
      <c r="K20" s="7"/>
      <c r="L20" s="10"/>
      <c r="M20" s="7"/>
      <c r="N20" s="10"/>
      <c r="O20" s="7"/>
      <c r="P20" s="10"/>
      <c r="Q20" s="7"/>
      <c r="R20" s="10"/>
      <c r="S20" s="7"/>
      <c r="T20" s="10"/>
      <c r="U20" s="7"/>
      <c r="V20" s="10"/>
      <c r="W20" s="7"/>
      <c r="X20" s="8"/>
      <c r="Y20" s="7"/>
      <c r="Z20" s="10"/>
      <c r="AA20" s="7"/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0</v>
      </c>
      <c r="AO20" s="12">
        <f t="shared" si="0"/>
        <v>0</v>
      </c>
      <c r="AP20" s="13">
        <f t="shared" si="2"/>
        <v>0</v>
      </c>
    </row>
    <row r="21" spans="1:42" ht="18" hidden="1">
      <c r="A21" s="14">
        <v>17</v>
      </c>
      <c r="B21" s="14" t="s">
        <v>43</v>
      </c>
      <c r="C21" s="14" t="s">
        <v>34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43</v>
      </c>
      <c r="C22" s="14" t="s">
        <v>32</v>
      </c>
      <c r="D22" s="10"/>
      <c r="E22" s="7"/>
      <c r="F22" s="8"/>
      <c r="G22" s="7"/>
      <c r="H22" s="8"/>
      <c r="I22" s="7"/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/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0</v>
      </c>
      <c r="AO22" s="12">
        <f t="shared" si="0"/>
        <v>0</v>
      </c>
      <c r="AP22" s="13">
        <f t="shared" si="2"/>
        <v>0</v>
      </c>
    </row>
    <row r="23" spans="1:42" ht="18" hidden="1">
      <c r="A23" s="14">
        <v>19</v>
      </c>
      <c r="B23" s="14" t="s">
        <v>43</v>
      </c>
      <c r="C23" s="14" t="s">
        <v>44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45</v>
      </c>
      <c r="C24" s="14" t="s">
        <v>46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 hidden="1">
      <c r="A25" s="14">
        <v>20</v>
      </c>
      <c r="B25" s="16" t="s">
        <v>45</v>
      </c>
      <c r="C25" s="14" t="s">
        <v>47</v>
      </c>
      <c r="D25" s="15"/>
      <c r="E25" s="7"/>
      <c r="F25" s="8"/>
      <c r="G25" s="7"/>
      <c r="H25" s="8"/>
      <c r="I25" s="7"/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0</v>
      </c>
      <c r="AO25" s="12">
        <f t="shared" si="0"/>
        <v>0</v>
      </c>
      <c r="AP25" s="13">
        <f t="shared" si="2"/>
        <v>0</v>
      </c>
    </row>
    <row r="26" spans="1:42" ht="18" hidden="1">
      <c r="A26" s="14">
        <v>21</v>
      </c>
      <c r="B26" s="14" t="s">
        <v>45</v>
      </c>
      <c r="C26" s="14" t="s">
        <v>38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/>
      <c r="S26" s="7"/>
      <c r="T26" s="10"/>
      <c r="U26" s="7"/>
      <c r="V26" s="10"/>
      <c r="W26" s="7"/>
      <c r="X26" s="10"/>
      <c r="Y26" s="7"/>
      <c r="Z26" s="10"/>
      <c r="AA26" s="7"/>
      <c r="AB26" s="8"/>
      <c r="AC26" s="7"/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0</v>
      </c>
      <c r="AO26" s="12">
        <f t="shared" si="0"/>
        <v>0</v>
      </c>
      <c r="AP26" s="13">
        <f t="shared" si="2"/>
        <v>0</v>
      </c>
    </row>
    <row r="27" spans="1:42" ht="18" hidden="1">
      <c r="A27" s="14">
        <v>22</v>
      </c>
      <c r="B27" s="14" t="s">
        <v>45</v>
      </c>
      <c r="C27" s="14" t="s">
        <v>26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45</v>
      </c>
      <c r="C28" s="14" t="s">
        <v>48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>
      <c r="A29" s="14">
        <v>24</v>
      </c>
      <c r="B29" s="14" t="s">
        <v>49</v>
      </c>
      <c r="C29" s="14" t="s">
        <v>26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>
        <v>20</v>
      </c>
      <c r="Y29" s="7">
        <v>20</v>
      </c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20</v>
      </c>
      <c r="AO29" s="12">
        <f t="shared" si="0"/>
        <v>20</v>
      </c>
      <c r="AP29" s="13">
        <f t="shared" si="2"/>
        <v>100</v>
      </c>
    </row>
    <row r="30" spans="1:42" ht="18" hidden="1">
      <c r="A30" s="14">
        <v>25</v>
      </c>
      <c r="B30" s="14" t="s">
        <v>49</v>
      </c>
      <c r="C30" s="14" t="s">
        <v>27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49</v>
      </c>
      <c r="C31" s="14" t="s">
        <v>28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49</v>
      </c>
      <c r="C32" s="14" t="s">
        <v>29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>
      <c r="A33" s="14">
        <v>28</v>
      </c>
      <c r="B33" s="14" t="s">
        <v>49</v>
      </c>
      <c r="C33" s="14" t="s">
        <v>30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>
        <v>5</v>
      </c>
      <c r="W33" s="7">
        <v>5</v>
      </c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5</v>
      </c>
      <c r="AO33" s="12">
        <f t="shared" si="0"/>
        <v>5</v>
      </c>
      <c r="AP33" s="13">
        <f t="shared" si="2"/>
        <v>100</v>
      </c>
    </row>
    <row r="34" spans="1:42" ht="18" hidden="1">
      <c r="A34" s="14">
        <v>29</v>
      </c>
      <c r="B34" s="14" t="s">
        <v>49</v>
      </c>
      <c r="C34" s="14" t="s">
        <v>32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49</v>
      </c>
      <c r="C35" s="14" t="s">
        <v>50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49</v>
      </c>
      <c r="C36" s="14" t="s">
        <v>51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52</v>
      </c>
      <c r="C37" s="14" t="s">
        <v>53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/>
      <c r="O37" s="7"/>
      <c r="P37" s="10"/>
      <c r="Q37" s="7"/>
      <c r="R37" s="10"/>
      <c r="S37" s="7"/>
      <c r="T37" s="10"/>
      <c r="U37" s="7"/>
      <c r="V37" s="8"/>
      <c r="W37" s="7"/>
      <c r="X37" s="10"/>
      <c r="Y37" s="7"/>
      <c r="Z37" s="8"/>
      <c r="AA37" s="7"/>
      <c r="AB37" s="10"/>
      <c r="AC37" s="7"/>
      <c r="AD37" s="10"/>
      <c r="AE37" s="7"/>
      <c r="AF37" s="10"/>
      <c r="AG37" s="7"/>
      <c r="AH37" s="10"/>
      <c r="AI37" s="7"/>
      <c r="AJ37" s="8">
        <v>65</v>
      </c>
      <c r="AK37" s="7"/>
      <c r="AL37" s="10"/>
      <c r="AM37" s="7"/>
      <c r="AN37" s="11">
        <f t="shared" si="0"/>
        <v>65</v>
      </c>
      <c r="AO37" s="12">
        <f t="shared" si="0"/>
        <v>0</v>
      </c>
      <c r="AP37" s="13">
        <f t="shared" si="2"/>
        <v>0</v>
      </c>
    </row>
    <row r="38" spans="1:42" ht="18" hidden="1">
      <c r="A38" s="14">
        <v>33</v>
      </c>
      <c r="B38" s="14" t="s">
        <v>54</v>
      </c>
      <c r="C38" s="14" t="s">
        <v>55</v>
      </c>
      <c r="D38" s="15"/>
      <c r="E38" s="7"/>
      <c r="F38" s="8"/>
      <c r="G38" s="7"/>
      <c r="H38" s="10"/>
      <c r="I38" s="7"/>
      <c r="J38" s="10"/>
      <c r="K38" s="7"/>
      <c r="L38" s="10"/>
      <c r="M38" s="7"/>
      <c r="N38" s="10"/>
      <c r="O38" s="7"/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/>
      <c r="AK38" s="7"/>
      <c r="AL38" s="10"/>
      <c r="AM38" s="7"/>
      <c r="AN38" s="11">
        <f t="shared" si="0"/>
        <v>0</v>
      </c>
      <c r="AO38" s="12">
        <f t="shared" si="0"/>
        <v>0</v>
      </c>
      <c r="AP38" s="13">
        <f t="shared" si="2"/>
        <v>0</v>
      </c>
    </row>
    <row r="39" spans="1:42" ht="18" hidden="1">
      <c r="A39" s="14">
        <v>34</v>
      </c>
      <c r="B39" s="14" t="s">
        <v>54</v>
      </c>
      <c r="C39" s="14" t="s">
        <v>56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 hidden="1">
      <c r="A40" s="14">
        <v>35</v>
      </c>
      <c r="B40" s="14" t="s">
        <v>54</v>
      </c>
      <c r="C40" s="14" t="s">
        <v>51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0</v>
      </c>
      <c r="AO40" s="12">
        <f t="shared" si="0"/>
        <v>0</v>
      </c>
      <c r="AP40" s="13">
        <f t="shared" si="2"/>
        <v>0</v>
      </c>
    </row>
    <row r="41" spans="1:42" ht="18" hidden="1">
      <c r="A41" s="14">
        <v>36</v>
      </c>
      <c r="B41" s="14" t="s">
        <v>57</v>
      </c>
      <c r="C41" s="14" t="s">
        <v>26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58</v>
      </c>
      <c r="C42" s="14" t="s">
        <v>53</v>
      </c>
      <c r="D42" s="15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>
        <v>40</v>
      </c>
      <c r="Y42" s="7">
        <v>40</v>
      </c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>
        <v>150</v>
      </c>
      <c r="AK42" s="7"/>
      <c r="AL42" s="10"/>
      <c r="AM42" s="7"/>
      <c r="AN42" s="11">
        <f t="shared" si="0"/>
        <v>190</v>
      </c>
      <c r="AO42" s="12">
        <f t="shared" si="0"/>
        <v>40</v>
      </c>
      <c r="AP42" s="13">
        <f t="shared" si="2"/>
        <v>21.052631578947366</v>
      </c>
    </row>
    <row r="43" spans="1:42" ht="18" hidden="1">
      <c r="A43" s="14">
        <v>38</v>
      </c>
      <c r="B43" s="14" t="s">
        <v>58</v>
      </c>
      <c r="C43" s="14" t="s">
        <v>59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/>
      <c r="AK43" s="7"/>
      <c r="AL43" s="10"/>
      <c r="AM43" s="7"/>
      <c r="AN43" s="11">
        <f t="shared" si="0"/>
        <v>0</v>
      </c>
      <c r="AO43" s="12">
        <f t="shared" si="0"/>
        <v>0</v>
      </c>
      <c r="AP43" s="13">
        <f t="shared" si="2"/>
        <v>0</v>
      </c>
    </row>
    <row r="44" spans="1:42" ht="18" hidden="1">
      <c r="A44" s="14">
        <v>39</v>
      </c>
      <c r="B44" s="14" t="s">
        <v>58</v>
      </c>
      <c r="C44" s="14" t="s">
        <v>56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</row>
    <row r="45" spans="1:42" ht="18" hidden="1">
      <c r="A45" s="14">
        <v>40</v>
      </c>
      <c r="B45" s="14" t="s">
        <v>58</v>
      </c>
      <c r="C45" s="14" t="s">
        <v>60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/>
      <c r="Y45" s="7"/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0</v>
      </c>
      <c r="AO45" s="12">
        <f t="shared" si="0"/>
        <v>0</v>
      </c>
      <c r="AP45" s="13">
        <f t="shared" si="2"/>
        <v>0</v>
      </c>
    </row>
    <row r="46" spans="1:42" ht="18">
      <c r="A46" s="14">
        <v>41</v>
      </c>
      <c r="B46" s="14" t="s">
        <v>61</v>
      </c>
      <c r="C46" s="14" t="s">
        <v>62</v>
      </c>
      <c r="D46" s="15"/>
      <c r="E46" s="7"/>
      <c r="F46" s="10"/>
      <c r="G46" s="7"/>
      <c r="H46" s="10"/>
      <c r="I46" s="7"/>
      <c r="J46" s="10"/>
      <c r="K46" s="7"/>
      <c r="L46" s="8">
        <v>50</v>
      </c>
      <c r="M46" s="7">
        <v>50</v>
      </c>
      <c r="N46" s="10"/>
      <c r="O46" s="7"/>
      <c r="P46" s="10"/>
      <c r="Q46" s="7"/>
      <c r="R46" s="10"/>
      <c r="S46" s="7"/>
      <c r="T46" s="10"/>
      <c r="U46" s="7"/>
      <c r="V46" s="10"/>
      <c r="W46" s="7"/>
      <c r="X46" s="8"/>
      <c r="Y46" s="7"/>
      <c r="Z46" s="10"/>
      <c r="AA46" s="7"/>
      <c r="AB46" s="8"/>
      <c r="AC46" s="7"/>
      <c r="AD46" s="8">
        <v>220</v>
      </c>
      <c r="AE46" s="7">
        <v>220</v>
      </c>
      <c r="AF46" s="10">
        <v>600</v>
      </c>
      <c r="AG46" s="7">
        <v>300</v>
      </c>
      <c r="AH46" s="10"/>
      <c r="AI46" s="7"/>
      <c r="AJ46" s="8"/>
      <c r="AK46" s="7"/>
      <c r="AL46" s="8">
        <v>50</v>
      </c>
      <c r="AM46" s="7">
        <v>50</v>
      </c>
      <c r="AN46" s="11">
        <f t="shared" si="0"/>
        <v>920</v>
      </c>
      <c r="AO46" s="12">
        <f t="shared" si="0"/>
        <v>620</v>
      </c>
      <c r="AP46" s="13">
        <f t="shared" si="2"/>
        <v>67.3913043478261</v>
      </c>
    </row>
    <row r="47" spans="1:42" ht="18">
      <c r="A47" s="14">
        <v>42</v>
      </c>
      <c r="B47" s="14" t="s">
        <v>61</v>
      </c>
      <c r="C47" s="14" t="s">
        <v>59</v>
      </c>
      <c r="D47" s="15">
        <v>250</v>
      </c>
      <c r="E47" s="7">
        <v>250</v>
      </c>
      <c r="F47" s="8"/>
      <c r="G47" s="7"/>
      <c r="H47" s="8">
        <v>150</v>
      </c>
      <c r="I47" s="7"/>
      <c r="J47" s="10"/>
      <c r="K47" s="7"/>
      <c r="L47" s="8">
        <v>40</v>
      </c>
      <c r="M47" s="7"/>
      <c r="N47" s="10"/>
      <c r="O47" s="7"/>
      <c r="P47" s="8">
        <v>35</v>
      </c>
      <c r="Q47" s="7">
        <v>25</v>
      </c>
      <c r="R47" s="10"/>
      <c r="S47" s="7"/>
      <c r="T47" s="10"/>
      <c r="U47" s="7"/>
      <c r="V47" s="10"/>
      <c r="W47" s="7"/>
      <c r="X47" s="10"/>
      <c r="Y47" s="7"/>
      <c r="Z47" s="10"/>
      <c r="AA47" s="7"/>
      <c r="AB47" s="10"/>
      <c r="AC47" s="7"/>
      <c r="AD47" s="10"/>
      <c r="AE47" s="7"/>
      <c r="AF47" s="10">
        <v>50</v>
      </c>
      <c r="AG47" s="7">
        <v>50</v>
      </c>
      <c r="AH47" s="8"/>
      <c r="AI47" s="7"/>
      <c r="AJ47" s="10"/>
      <c r="AK47" s="7"/>
      <c r="AL47" s="10"/>
      <c r="AM47" s="7"/>
      <c r="AN47" s="11">
        <f t="shared" si="0"/>
        <v>525</v>
      </c>
      <c r="AO47" s="12">
        <f t="shared" si="0"/>
        <v>325</v>
      </c>
      <c r="AP47" s="13">
        <f t="shared" si="2"/>
        <v>61.904761904761905</v>
      </c>
    </row>
    <row r="48" spans="1:42" ht="18" hidden="1">
      <c r="A48" s="14">
        <v>43</v>
      </c>
      <c r="B48" s="14" t="s">
        <v>61</v>
      </c>
      <c r="C48" s="14" t="s">
        <v>51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</row>
    <row r="49" spans="1:42" ht="18" hidden="1">
      <c r="A49" s="14">
        <v>44</v>
      </c>
      <c r="B49" s="14" t="s">
        <v>63</v>
      </c>
      <c r="C49" s="14" t="s">
        <v>26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 hidden="1">
      <c r="A50" s="14">
        <v>45</v>
      </c>
      <c r="B50" s="14" t="s">
        <v>64</v>
      </c>
      <c r="C50" s="14" t="s">
        <v>53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0</v>
      </c>
      <c r="AO50" s="12">
        <f t="shared" si="0"/>
        <v>0</v>
      </c>
      <c r="AP50" s="13">
        <f t="shared" si="2"/>
        <v>0</v>
      </c>
    </row>
    <row r="51" spans="1:42" ht="18">
      <c r="A51" s="14">
        <v>46</v>
      </c>
      <c r="B51" s="14" t="s">
        <v>65</v>
      </c>
      <c r="C51" s="14" t="s">
        <v>66</v>
      </c>
      <c r="D51" s="10">
        <v>240</v>
      </c>
      <c r="E51" s="7"/>
      <c r="F51" s="10"/>
      <c r="G51" s="7"/>
      <c r="H51" s="8">
        <v>100</v>
      </c>
      <c r="I51" s="7"/>
      <c r="J51" s="10"/>
      <c r="K51" s="7"/>
      <c r="L51" s="8"/>
      <c r="M51" s="7"/>
      <c r="N51" s="10">
        <v>100</v>
      </c>
      <c r="O51" s="7">
        <v>100</v>
      </c>
      <c r="P51" s="8"/>
      <c r="Q51" s="7"/>
      <c r="R51" s="10">
        <v>205</v>
      </c>
      <c r="S51" s="7">
        <v>205</v>
      </c>
      <c r="T51" s="8">
        <v>40</v>
      </c>
      <c r="U51" s="7"/>
      <c r="V51" s="8"/>
      <c r="W51" s="7"/>
      <c r="X51" s="8">
        <v>50</v>
      </c>
      <c r="Y51" s="7">
        <v>50</v>
      </c>
      <c r="Z51" s="8"/>
      <c r="AA51" s="7"/>
      <c r="AB51" s="10"/>
      <c r="AC51" s="7"/>
      <c r="AD51" s="8">
        <v>540</v>
      </c>
      <c r="AE51" s="7"/>
      <c r="AF51" s="10">
        <v>400</v>
      </c>
      <c r="AG51" s="7"/>
      <c r="AH51" s="10">
        <v>3600</v>
      </c>
      <c r="AI51" s="7"/>
      <c r="AJ51" s="10"/>
      <c r="AK51" s="7"/>
      <c r="AL51" s="10">
        <v>350</v>
      </c>
      <c r="AM51" s="7"/>
      <c r="AN51" s="11">
        <f t="shared" si="0"/>
        <v>5625</v>
      </c>
      <c r="AO51" s="12">
        <f t="shared" si="0"/>
        <v>355</v>
      </c>
      <c r="AP51" s="13">
        <f t="shared" si="2"/>
        <v>6.311111111111112</v>
      </c>
    </row>
    <row r="52" spans="1:42" ht="18">
      <c r="A52" s="18"/>
      <c r="B52" s="18" t="s">
        <v>67</v>
      </c>
      <c r="C52" s="18"/>
      <c r="D52" s="19">
        <f>SUM(D4:D51)</f>
        <v>580</v>
      </c>
      <c r="E52" s="20">
        <f aca="true" t="shared" si="3" ref="E52:AM52">SUM(E4:E51)</f>
        <v>250</v>
      </c>
      <c r="F52" s="19">
        <f t="shared" si="3"/>
        <v>0</v>
      </c>
      <c r="G52" s="20">
        <f t="shared" si="3"/>
        <v>0</v>
      </c>
      <c r="H52" s="19">
        <f t="shared" si="3"/>
        <v>390</v>
      </c>
      <c r="I52" s="21">
        <f>SUM(I4:I51)</f>
        <v>0</v>
      </c>
      <c r="J52" s="19">
        <f t="shared" si="3"/>
        <v>200</v>
      </c>
      <c r="K52" s="20">
        <f t="shared" si="3"/>
        <v>0</v>
      </c>
      <c r="L52" s="19">
        <f t="shared" si="3"/>
        <v>140</v>
      </c>
      <c r="M52" s="20">
        <f t="shared" si="3"/>
        <v>100</v>
      </c>
      <c r="N52" s="19">
        <f t="shared" si="3"/>
        <v>700</v>
      </c>
      <c r="O52" s="20">
        <f t="shared" si="3"/>
        <v>254</v>
      </c>
      <c r="P52" s="19">
        <f t="shared" si="3"/>
        <v>50</v>
      </c>
      <c r="Q52" s="20">
        <f t="shared" si="3"/>
        <v>35</v>
      </c>
      <c r="R52" s="19">
        <f t="shared" si="3"/>
        <v>205</v>
      </c>
      <c r="S52" s="20">
        <f t="shared" si="3"/>
        <v>205</v>
      </c>
      <c r="T52" s="19">
        <f>SUM(T4:T51)</f>
        <v>100</v>
      </c>
      <c r="U52" s="20">
        <f>SUM(U4:U51)</f>
        <v>0</v>
      </c>
      <c r="V52" s="19">
        <f t="shared" si="3"/>
        <v>40</v>
      </c>
      <c r="W52" s="20">
        <f t="shared" si="3"/>
        <v>40</v>
      </c>
      <c r="X52" s="19">
        <f t="shared" si="3"/>
        <v>110</v>
      </c>
      <c r="Y52" s="20">
        <f t="shared" si="3"/>
        <v>110</v>
      </c>
      <c r="Z52" s="19">
        <f t="shared" si="3"/>
        <v>0</v>
      </c>
      <c r="AA52" s="20">
        <f t="shared" si="3"/>
        <v>0</v>
      </c>
      <c r="AB52" s="19">
        <f t="shared" si="3"/>
        <v>0</v>
      </c>
      <c r="AC52" s="20">
        <f t="shared" si="3"/>
        <v>0</v>
      </c>
      <c r="AD52" s="19">
        <f t="shared" si="3"/>
        <v>1070</v>
      </c>
      <c r="AE52" s="20">
        <f t="shared" si="3"/>
        <v>530</v>
      </c>
      <c r="AF52" s="19">
        <f t="shared" si="3"/>
        <v>1710</v>
      </c>
      <c r="AG52" s="20">
        <f t="shared" si="3"/>
        <v>910</v>
      </c>
      <c r="AH52" s="19">
        <f t="shared" si="3"/>
        <v>5440</v>
      </c>
      <c r="AI52" s="20">
        <f t="shared" si="3"/>
        <v>50</v>
      </c>
      <c r="AJ52" s="19">
        <f t="shared" si="3"/>
        <v>420</v>
      </c>
      <c r="AK52" s="20">
        <f t="shared" si="3"/>
        <v>205</v>
      </c>
      <c r="AL52" s="19">
        <f t="shared" si="3"/>
        <v>640</v>
      </c>
      <c r="AM52" s="19">
        <f t="shared" si="3"/>
        <v>245</v>
      </c>
      <c r="AN52" s="21">
        <f>SUM(AN4:AN51)</f>
        <v>11795</v>
      </c>
      <c r="AO52" s="21">
        <f>SUM(AO4:AO51)</f>
        <v>2934</v>
      </c>
      <c r="AP52" s="22">
        <f t="shared" si="2"/>
        <v>24.874947011445528</v>
      </c>
    </row>
    <row r="53" spans="40:41" ht="18">
      <c r="AN53" s="23"/>
      <c r="AO53" s="24"/>
    </row>
    <row r="54" spans="40:41" ht="15">
      <c r="AN54" s="25"/>
      <c r="AO54" s="25"/>
    </row>
    <row r="55" ht="15">
      <c r="AO55" s="25"/>
    </row>
    <row r="57" ht="15" hidden="1"/>
    <row r="58" spans="5:8" ht="15" hidden="1">
      <c r="E58" t="s">
        <v>68</v>
      </c>
      <c r="F58" t="s">
        <v>69</v>
      </c>
      <c r="G58" t="s">
        <v>70</v>
      </c>
      <c r="H58" t="s">
        <v>71</v>
      </c>
    </row>
    <row r="59" spans="5:8" ht="15" hidden="1">
      <c r="E59" t="s">
        <v>3</v>
      </c>
      <c r="F59">
        <v>3554</v>
      </c>
      <c r="G59">
        <f>E52</f>
        <v>250</v>
      </c>
      <c r="H59" s="26">
        <f>G59/F59*100</f>
        <v>7.034327518289252</v>
      </c>
    </row>
    <row r="60" spans="5:8" ht="15" hidden="1">
      <c r="E60" t="s">
        <v>4</v>
      </c>
      <c r="F60">
        <v>3250</v>
      </c>
      <c r="G60">
        <f>G52</f>
        <v>0</v>
      </c>
      <c r="H60" s="26">
        <f aca="true" t="shared" si="4" ref="H60:H77">G60/F60*100</f>
        <v>0</v>
      </c>
    </row>
    <row r="61" spans="5:8" ht="15" hidden="1">
      <c r="E61" t="s">
        <v>5</v>
      </c>
      <c r="F61">
        <v>5100</v>
      </c>
      <c r="G61" s="25">
        <f>I52</f>
        <v>0</v>
      </c>
      <c r="H61" s="26">
        <f t="shared" si="4"/>
        <v>0</v>
      </c>
    </row>
    <row r="62" spans="5:8" ht="15" hidden="1">
      <c r="E62" t="s">
        <v>6</v>
      </c>
      <c r="F62">
        <v>1110</v>
      </c>
      <c r="G62">
        <f>K52</f>
        <v>0</v>
      </c>
      <c r="H62" s="26">
        <f t="shared" si="4"/>
        <v>0</v>
      </c>
    </row>
    <row r="63" spans="5:8" ht="15" hidden="1">
      <c r="E63" t="s">
        <v>7</v>
      </c>
      <c r="F63">
        <v>2090</v>
      </c>
      <c r="G63">
        <f>M52</f>
        <v>100</v>
      </c>
      <c r="H63" s="26">
        <f t="shared" si="4"/>
        <v>4.784688995215311</v>
      </c>
    </row>
    <row r="64" spans="5:8" ht="15" hidden="1">
      <c r="E64" t="s">
        <v>8</v>
      </c>
      <c r="F64">
        <v>2754</v>
      </c>
      <c r="G64">
        <f>O52</f>
        <v>254</v>
      </c>
      <c r="H64" s="26">
        <f t="shared" si="4"/>
        <v>9.222948438634713</v>
      </c>
    </row>
    <row r="65" spans="5:8" ht="15" hidden="1">
      <c r="E65" t="s">
        <v>9</v>
      </c>
      <c r="F65">
        <v>781</v>
      </c>
      <c r="G65">
        <f>Q52</f>
        <v>35</v>
      </c>
      <c r="H65" s="26">
        <f t="shared" si="4"/>
        <v>4.481434058898848</v>
      </c>
    </row>
    <row r="66" spans="5:8" ht="15" hidden="1">
      <c r="E66" t="s">
        <v>10</v>
      </c>
      <c r="F66">
        <v>1565</v>
      </c>
      <c r="G66">
        <f>S52</f>
        <v>205</v>
      </c>
      <c r="H66" s="26">
        <f t="shared" si="4"/>
        <v>13.099041533546327</v>
      </c>
    </row>
    <row r="67" spans="5:8" ht="15" hidden="1">
      <c r="E67" t="s">
        <v>11</v>
      </c>
      <c r="F67">
        <v>250</v>
      </c>
      <c r="G67">
        <f>U52</f>
        <v>0</v>
      </c>
      <c r="H67" s="26">
        <f t="shared" si="4"/>
        <v>0</v>
      </c>
    </row>
    <row r="68" spans="5:8" ht="15" hidden="1">
      <c r="E68" t="s">
        <v>12</v>
      </c>
      <c r="F68">
        <v>3245</v>
      </c>
      <c r="G68">
        <f>W52</f>
        <v>40</v>
      </c>
      <c r="H68" s="26">
        <f t="shared" si="4"/>
        <v>1.2326656394453006</v>
      </c>
    </row>
    <row r="69" spans="5:8" ht="15" hidden="1">
      <c r="E69" t="s">
        <v>13</v>
      </c>
      <c r="F69">
        <v>3685</v>
      </c>
      <c r="G69">
        <f>Y52</f>
        <v>110</v>
      </c>
      <c r="H69" s="26">
        <f t="shared" si="4"/>
        <v>2.9850746268656714</v>
      </c>
    </row>
    <row r="70" spans="5:8" ht="15" hidden="1">
      <c r="E70" t="s">
        <v>14</v>
      </c>
      <c r="F70">
        <v>3000</v>
      </c>
      <c r="G70">
        <f>AA52</f>
        <v>0</v>
      </c>
      <c r="H70" s="26">
        <f t="shared" si="4"/>
        <v>0</v>
      </c>
    </row>
    <row r="71" spans="5:8" ht="15" hidden="1">
      <c r="E71" t="s">
        <v>15</v>
      </c>
      <c r="F71">
        <v>5500</v>
      </c>
      <c r="G71">
        <f>AC52</f>
        <v>0</v>
      </c>
      <c r="H71" s="26">
        <f t="shared" si="4"/>
        <v>0</v>
      </c>
    </row>
    <row r="72" spans="5:8" ht="15" hidden="1">
      <c r="E72" t="s">
        <v>16</v>
      </c>
      <c r="F72">
        <v>1955</v>
      </c>
      <c r="G72">
        <f>AE52</f>
        <v>530</v>
      </c>
      <c r="H72" s="26">
        <f t="shared" si="4"/>
        <v>27.10997442455243</v>
      </c>
    </row>
    <row r="73" spans="5:8" ht="15" hidden="1">
      <c r="E73" t="s">
        <v>72</v>
      </c>
      <c r="F73">
        <v>1280</v>
      </c>
      <c r="G73">
        <f>AG52</f>
        <v>910</v>
      </c>
      <c r="H73" s="26">
        <f t="shared" si="4"/>
        <v>71.09375</v>
      </c>
    </row>
    <row r="74" spans="4:8" ht="15" hidden="1">
      <c r="D74" s="27"/>
      <c r="E74" t="s">
        <v>18</v>
      </c>
      <c r="F74">
        <v>8245</v>
      </c>
      <c r="G74">
        <f>AI52</f>
        <v>50</v>
      </c>
      <c r="H74" s="26">
        <f t="shared" si="4"/>
        <v>0.6064281382656156</v>
      </c>
    </row>
    <row r="75" spans="4:8" ht="15" hidden="1">
      <c r="D75" s="27"/>
      <c r="E75" t="s">
        <v>19</v>
      </c>
      <c r="F75">
        <v>3395</v>
      </c>
      <c r="G75">
        <f>AK52</f>
        <v>205</v>
      </c>
      <c r="H75" s="26">
        <f t="shared" si="4"/>
        <v>6.0382916053019144</v>
      </c>
    </row>
    <row r="76" spans="5:8" ht="15" hidden="1">
      <c r="E76" t="s">
        <v>73</v>
      </c>
      <c r="F76">
        <v>1280</v>
      </c>
      <c r="G76">
        <f>AM52</f>
        <v>245</v>
      </c>
      <c r="H76" s="26">
        <f t="shared" si="4"/>
        <v>19.140625</v>
      </c>
    </row>
    <row r="77" spans="5:8" ht="15" hidden="1">
      <c r="E77" t="s">
        <v>74</v>
      </c>
      <c r="F77">
        <f>SUM(F59:F76)</f>
        <v>52039</v>
      </c>
      <c r="G77">
        <f>SUM(G59:G76)</f>
        <v>2934</v>
      </c>
      <c r="H77" s="26">
        <f t="shared" si="4"/>
        <v>5.638079132957974</v>
      </c>
    </row>
    <row r="78" ht="15">
      <c r="H78" s="28"/>
    </row>
    <row r="79" ht="15">
      <c r="H79" s="28"/>
    </row>
    <row r="80" ht="15">
      <c r="H80" s="28"/>
    </row>
    <row r="81" ht="15">
      <c r="H81" s="28"/>
    </row>
    <row r="82" ht="15">
      <c r="H82" s="28"/>
    </row>
    <row r="83" ht="15">
      <c r="H83" s="28"/>
    </row>
    <row r="84" ht="15">
      <c r="H84" s="28"/>
    </row>
    <row r="85" ht="15">
      <c r="H85" s="28"/>
    </row>
    <row r="86" ht="15">
      <c r="H86" s="28"/>
    </row>
    <row r="87" ht="15">
      <c r="H87" s="28"/>
    </row>
    <row r="88" ht="15">
      <c r="H88" s="28"/>
    </row>
    <row r="89" ht="15">
      <c r="H89" s="28"/>
    </row>
    <row r="90" ht="15">
      <c r="H90" s="28"/>
    </row>
    <row r="91" ht="15">
      <c r="H91" s="28"/>
    </row>
    <row r="92" ht="15">
      <c r="H92" s="28"/>
    </row>
    <row r="93" ht="15">
      <c r="H93" s="28"/>
    </row>
    <row r="94" ht="15">
      <c r="H94" s="28"/>
    </row>
    <row r="95" ht="15">
      <c r="H95" s="28"/>
    </row>
    <row r="96" ht="15">
      <c r="H96" s="28"/>
    </row>
  </sheetData>
  <sheetProtection/>
  <mergeCells count="25">
    <mergeCell ref="V2:W2"/>
    <mergeCell ref="X2:Y2"/>
    <mergeCell ref="N2:O2"/>
    <mergeCell ref="P2:Q2"/>
    <mergeCell ref="R2:S2"/>
    <mergeCell ref="T2:U2"/>
    <mergeCell ref="Z2:AA2"/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AN2:AN3"/>
    <mergeCell ref="AO2:AO3"/>
    <mergeCell ref="AP2:AP3"/>
    <mergeCell ref="AB2:AC2"/>
    <mergeCell ref="AD2:AE2"/>
    <mergeCell ref="AF2:AG2"/>
    <mergeCell ref="AH2:AI2"/>
    <mergeCell ref="AJ2:AK2"/>
    <mergeCell ref="AL2:A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2017-07-21T13:29:15Z</cp:lastPrinted>
  <dcterms:created xsi:type="dcterms:W3CDTF">2017-07-11T05:25:22Z</dcterms:created>
  <dcterms:modified xsi:type="dcterms:W3CDTF">2017-07-24T08:05:19Z</dcterms:modified>
  <cp:category/>
  <cp:version/>
  <cp:contentType/>
  <cp:contentStatus/>
</cp:coreProperties>
</file>