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<sst xmlns="http://schemas.openxmlformats.org/spreadsheetml/2006/main" count="40" uniqueCount="31">
  <si>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№</t>
  </si>
  <si>
    <t>ЛІСГОСП</t>
  </si>
  <si>
    <t>Бiбрський</t>
  </si>
  <si>
    <t>Боринський</t>
  </si>
  <si>
    <t>Бродівський</t>
  </si>
  <si>
    <t>Буський</t>
  </si>
  <si>
    <t>Дрогобицький</t>
  </si>
  <si>
    <t>Золочiвський</t>
  </si>
  <si>
    <t>Львiвський</t>
  </si>
  <si>
    <t>Жовкiвський</t>
  </si>
  <si>
    <t>Рава-Руський</t>
  </si>
  <si>
    <t>Радехiвський</t>
  </si>
  <si>
    <t>Самбiрський</t>
  </si>
  <si>
    <t>Сколiвський</t>
  </si>
  <si>
    <t>Славський</t>
  </si>
  <si>
    <t>Ст.Самбiрський</t>
  </si>
  <si>
    <t>Стрийський</t>
  </si>
  <si>
    <t>Туркiвський</t>
  </si>
  <si>
    <t>НПП Ск.Бескиди</t>
  </si>
  <si>
    <t>ДМГ "Стир"</t>
  </si>
  <si>
    <t>Львівський ЛСНЦ</t>
  </si>
  <si>
    <t>Всього:</t>
  </si>
  <si>
    <t>торги з голосу</t>
  </si>
  <si>
    <t>електронні</t>
  </si>
  <si>
    <t>спецторги</t>
  </si>
  <si>
    <t>виставлено</t>
  </si>
  <si>
    <t>реалізовано</t>
  </si>
  <si>
    <t>%</t>
  </si>
  <si>
    <t>РАЗОМ</t>
  </si>
  <si>
    <t>Обсяги деревини, виставленої та реалізованої  на аукціонних торгах 3 кварталу 2018 року</t>
  </si>
  <si>
    <t>Таблиця 1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</si>
</sst>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_ ;[Red]\-0\ "/>
    <numFmt numFmtId="165" formatCode="#,##0.0_ ;[Red]\-#,##0.0\ 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164" fontId="4" fillId="0" borderId="10" xfId="0" applyNumberFormat="1" applyFont="1" applyFill="1" applyBorder="1" applyAlignment="1" applyProtection="1">
      <alignment/>
      <protection locked="0"/>
    </xf>
    <xf numFmtId="164" fontId="5" fillId="0" borderId="11" xfId="0" applyNumberFormat="1" applyFont="1" applyFill="1" applyBorder="1" applyAlignment="1" applyProtection="1">
      <alignment/>
      <protection locked="0"/>
    </xf>
    <xf numFmtId="16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166" fontId="41" fillId="0" borderId="18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166" fontId="42" fillId="0" borderId="19" xfId="0" applyNumberFormat="1" applyFont="1" applyBorder="1" applyAlignment="1">
      <alignment horizontal="center"/>
    </xf>
    <xf numFmtId="165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1" xfId="0" applyNumberFormat="1" applyFont="1" applyFill="1" applyBorder="1" applyAlignment="1" applyProtection="1">
      <alignment/>
      <protection locked="0"/>
    </xf>
    <xf numFmtId="165" fontId="5" fillId="0" borderId="15" xfId="0" applyNumberFormat="1" applyFont="1" applyFill="1" applyBorder="1" applyAlignment="1" applyProtection="1">
      <alignment/>
      <protection locked="0"/>
    </xf>
    <xf numFmtId="0" fontId="41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166" fontId="41" fillId="0" borderId="13" xfId="0" applyNumberFormat="1" applyFont="1" applyBorder="1" applyAlignment="1">
      <alignment horizontal="center"/>
    </xf>
    <xf numFmtId="166" fontId="42" fillId="0" borderId="13" xfId="0" applyNumberFormat="1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L2" sqref="L2:N2"/>
    </sheetView>
  </sheetViews>
  <sheetFormatPr defaultColWidth="9.140625" defaultRowHeight="15"/>
  <cols>
    <col min="1" max="1" width="6.57421875" style="0" customWidth="1"/>
    <col min="2" max="2" width="22.28125" style="0" customWidth="1"/>
    <col min="3" max="3" width="12.00390625" style="0" customWidth="1"/>
    <col min="4" max="4" width="12.140625" style="0" customWidth="1"/>
    <col min="5" max="5" width="10.8515625" style="0" customWidth="1"/>
    <col min="6" max="6" width="11.421875" style="0" customWidth="1"/>
    <col min="7" max="7" width="11.00390625" style="0" customWidth="1"/>
    <col min="8" max="8" width="9.7109375" style="0" customWidth="1"/>
    <col min="9" max="9" width="12.140625" style="0" customWidth="1"/>
    <col min="10" max="10" width="10.7109375" style="0" customWidth="1"/>
    <col min="11" max="11" width="8.421875" style="0" customWidth="1"/>
    <col min="12" max="12" width="16.28125" style="0" customWidth="1"/>
    <col min="13" max="13" width="15.28125" style="0" customWidth="1"/>
  </cols>
  <sheetData>
    <row r="1" spans="1:14" ht="21.75" thickBot="1">
      <c r="A1" s="6" t="s">
        <v>29</v>
      </c>
      <c r="M1" s="29" t="s">
        <v>30</v>
      </c>
      <c r="N1" s="29"/>
    </row>
    <row r="2" spans="3:14" ht="19.5" thickBot="1">
      <c r="C2" s="26" t="s">
        <v>22</v>
      </c>
      <c r="D2" s="24"/>
      <c r="E2" s="24"/>
      <c r="F2" s="24" t="s">
        <v>23</v>
      </c>
      <c r="G2" s="24"/>
      <c r="H2" s="25"/>
      <c r="I2" s="24" t="s">
        <v>24</v>
      </c>
      <c r="J2" s="24"/>
      <c r="K2" s="25"/>
      <c r="L2" s="24" t="s">
        <v>28</v>
      </c>
      <c r="M2" s="27"/>
      <c r="N2" s="28"/>
    </row>
    <row r="3" spans="1:14" ht="61.5" customHeight="1">
      <c r="A3" s="3" t="s">
        <v>0</v>
      </c>
      <c r="B3" s="13" t="s">
        <v>1</v>
      </c>
      <c r="C3" s="18" t="s">
        <v>25</v>
      </c>
      <c r="D3" s="18" t="s">
        <v>26</v>
      </c>
      <c r="E3" s="18" t="s">
        <v>27</v>
      </c>
      <c r="F3" s="18" t="s">
        <v>25</v>
      </c>
      <c r="G3" s="18" t="s">
        <v>26</v>
      </c>
      <c r="H3" s="18" t="s">
        <v>27</v>
      </c>
      <c r="I3" s="18" t="s">
        <v>25</v>
      </c>
      <c r="J3" s="18" t="s">
        <v>26</v>
      </c>
      <c r="K3" s="18" t="s">
        <v>27</v>
      </c>
      <c r="L3" s="19" t="s">
        <v>25</v>
      </c>
      <c r="M3" s="21" t="s">
        <v>26</v>
      </c>
      <c r="N3" s="21" t="s">
        <v>27</v>
      </c>
    </row>
    <row r="4" spans="1:14" ht="21">
      <c r="A4" s="1">
        <v>1</v>
      </c>
      <c r="B4" s="14" t="s">
        <v>2</v>
      </c>
      <c r="C4" s="16">
        <v>2308</v>
      </c>
      <c r="D4" s="4">
        <v>1903</v>
      </c>
      <c r="E4" s="22">
        <f>D4/C4*100</f>
        <v>82.4523396880416</v>
      </c>
      <c r="F4" s="8">
        <v>1954</v>
      </c>
      <c r="G4" s="4">
        <v>1829</v>
      </c>
      <c r="H4" s="10">
        <f>G4/F4*100</f>
        <v>93.6028659160696</v>
      </c>
      <c r="I4" s="8">
        <v>629</v>
      </c>
      <c r="J4" s="4">
        <v>514</v>
      </c>
      <c r="K4" s="22">
        <f>J4/I4*100</f>
        <v>81.71701112877582</v>
      </c>
      <c r="L4" s="20">
        <f>C4+F4+I4</f>
        <v>4891</v>
      </c>
      <c r="M4" s="20">
        <f>D4+G4+J4</f>
        <v>4246</v>
      </c>
      <c r="N4" s="23">
        <f>M4/L4*100</f>
        <v>86.8125127785729</v>
      </c>
    </row>
    <row r="5" spans="1:14" ht="21">
      <c r="A5" s="1">
        <f aca="true" t="shared" si="0" ref="A5:A21">A4+1</f>
        <v>2</v>
      </c>
      <c r="B5" s="14" t="s">
        <v>3</v>
      </c>
      <c r="C5" s="16">
        <v>2472</v>
      </c>
      <c r="D5" s="4">
        <v>2412</v>
      </c>
      <c r="E5" s="22">
        <f aca="true" t="shared" si="1" ref="E5:E23">D5/C5*100</f>
        <v>97.57281553398059</v>
      </c>
      <c r="F5" s="8"/>
      <c r="G5" s="4"/>
      <c r="H5" s="10"/>
      <c r="I5" s="8"/>
      <c r="J5" s="4"/>
      <c r="K5" s="22"/>
      <c r="L5" s="20">
        <f aca="true" t="shared" si="2" ref="L5:L22">C5+F5+I5</f>
        <v>2472</v>
      </c>
      <c r="M5" s="20">
        <f aca="true" t="shared" si="3" ref="M5:M23">D5+G5+J5</f>
        <v>2412</v>
      </c>
      <c r="N5" s="23">
        <f aca="true" t="shared" si="4" ref="N5:N23">M5/L5*100</f>
        <v>97.57281553398059</v>
      </c>
    </row>
    <row r="6" spans="1:14" ht="21">
      <c r="A6" s="1">
        <f t="shared" si="0"/>
        <v>3</v>
      </c>
      <c r="B6" s="14" t="s">
        <v>4</v>
      </c>
      <c r="C6" s="16">
        <v>1675</v>
      </c>
      <c r="D6" s="4">
        <v>1025</v>
      </c>
      <c r="E6" s="22">
        <f t="shared" si="1"/>
        <v>61.19402985074627</v>
      </c>
      <c r="F6" s="8">
        <v>1500</v>
      </c>
      <c r="G6" s="4">
        <v>1500</v>
      </c>
      <c r="H6" s="10">
        <f aca="true" t="shared" si="5" ref="H6:H23">G6/F6*100</f>
        <v>100</v>
      </c>
      <c r="I6" s="8">
        <v>4690</v>
      </c>
      <c r="J6" s="4">
        <v>4520</v>
      </c>
      <c r="K6" s="22">
        <f aca="true" t="shared" si="6" ref="K6:K23">J6/I6*100</f>
        <v>96.37526652452026</v>
      </c>
      <c r="L6" s="20">
        <f t="shared" si="2"/>
        <v>7865</v>
      </c>
      <c r="M6" s="20">
        <f t="shared" si="3"/>
        <v>7045</v>
      </c>
      <c r="N6" s="23">
        <f t="shared" si="4"/>
        <v>89.57406230133503</v>
      </c>
    </row>
    <row r="7" spans="1:14" ht="21">
      <c r="A7" s="1">
        <f t="shared" si="0"/>
        <v>4</v>
      </c>
      <c r="B7" s="14" t="s">
        <v>5</v>
      </c>
      <c r="C7" s="16">
        <v>2100</v>
      </c>
      <c r="D7" s="4">
        <v>1950</v>
      </c>
      <c r="E7" s="22">
        <f t="shared" si="1"/>
        <v>92.85714285714286</v>
      </c>
      <c r="F7" s="8">
        <v>6350</v>
      </c>
      <c r="G7" s="4">
        <v>6100</v>
      </c>
      <c r="H7" s="10">
        <f t="shared" si="5"/>
        <v>96.06299212598425</v>
      </c>
      <c r="I7" s="8">
        <v>730</v>
      </c>
      <c r="J7" s="4">
        <v>730</v>
      </c>
      <c r="K7" s="22">
        <f t="shared" si="6"/>
        <v>100</v>
      </c>
      <c r="L7" s="20">
        <f t="shared" si="2"/>
        <v>9180</v>
      </c>
      <c r="M7" s="20">
        <f t="shared" si="3"/>
        <v>8780</v>
      </c>
      <c r="N7" s="23">
        <f t="shared" si="4"/>
        <v>95.64270152505446</v>
      </c>
    </row>
    <row r="8" spans="1:14" ht="21">
      <c r="A8" s="1">
        <f t="shared" si="0"/>
        <v>5</v>
      </c>
      <c r="B8" s="14" t="s">
        <v>6</v>
      </c>
      <c r="C8" s="16">
        <v>2760</v>
      </c>
      <c r="D8" s="4">
        <v>1335</v>
      </c>
      <c r="E8" s="22">
        <f t="shared" si="1"/>
        <v>48.369565217391305</v>
      </c>
      <c r="F8" s="8">
        <v>300</v>
      </c>
      <c r="G8" s="4">
        <v>100</v>
      </c>
      <c r="H8" s="10">
        <f t="shared" si="5"/>
        <v>33.33333333333333</v>
      </c>
      <c r="I8" s="8">
        <v>300</v>
      </c>
      <c r="J8" s="4">
        <v>300</v>
      </c>
      <c r="K8" s="22">
        <f t="shared" si="6"/>
        <v>100</v>
      </c>
      <c r="L8" s="20">
        <f t="shared" si="2"/>
        <v>3360</v>
      </c>
      <c r="M8" s="20">
        <f t="shared" si="3"/>
        <v>1735</v>
      </c>
      <c r="N8" s="23">
        <f t="shared" si="4"/>
        <v>51.636904761904766</v>
      </c>
    </row>
    <row r="9" spans="1:14" ht="21">
      <c r="A9" s="1">
        <f t="shared" si="0"/>
        <v>6</v>
      </c>
      <c r="B9" s="14" t="s">
        <v>7</v>
      </c>
      <c r="C9" s="16">
        <v>293</v>
      </c>
      <c r="D9" s="4">
        <v>228</v>
      </c>
      <c r="E9" s="22">
        <f t="shared" si="1"/>
        <v>77.81569965870307</v>
      </c>
      <c r="F9" s="8">
        <v>2137</v>
      </c>
      <c r="G9" s="4">
        <v>2137</v>
      </c>
      <c r="H9" s="10">
        <f t="shared" si="5"/>
        <v>100</v>
      </c>
      <c r="I9" s="8">
        <v>1385</v>
      </c>
      <c r="J9" s="4">
        <v>1055</v>
      </c>
      <c r="K9" s="22">
        <f t="shared" si="6"/>
        <v>76.17328519855594</v>
      </c>
      <c r="L9" s="20">
        <f t="shared" si="2"/>
        <v>3815</v>
      </c>
      <c r="M9" s="20">
        <f t="shared" si="3"/>
        <v>3420</v>
      </c>
      <c r="N9" s="23">
        <f t="shared" si="4"/>
        <v>89.64613368283094</v>
      </c>
    </row>
    <row r="10" spans="1:14" ht="21">
      <c r="A10" s="1">
        <f t="shared" si="0"/>
        <v>7</v>
      </c>
      <c r="B10" s="14" t="s">
        <v>8</v>
      </c>
      <c r="C10" s="16">
        <v>545</v>
      </c>
      <c r="D10" s="4">
        <v>430</v>
      </c>
      <c r="E10" s="22">
        <f t="shared" si="1"/>
        <v>78.89908256880734</v>
      </c>
      <c r="F10" s="8">
        <v>950</v>
      </c>
      <c r="G10" s="4">
        <v>890</v>
      </c>
      <c r="H10" s="10">
        <f t="shared" si="5"/>
        <v>93.6842105263158</v>
      </c>
      <c r="I10" s="8">
        <v>1400</v>
      </c>
      <c r="J10" s="4">
        <v>1400</v>
      </c>
      <c r="K10" s="22">
        <f t="shared" si="6"/>
        <v>100</v>
      </c>
      <c r="L10" s="20">
        <f t="shared" si="2"/>
        <v>2895</v>
      </c>
      <c r="M10" s="20">
        <f t="shared" si="3"/>
        <v>2720</v>
      </c>
      <c r="N10" s="23">
        <f t="shared" si="4"/>
        <v>93.95509499136442</v>
      </c>
    </row>
    <row r="11" spans="1:14" ht="21">
      <c r="A11" s="1">
        <f t="shared" si="0"/>
        <v>8</v>
      </c>
      <c r="B11" s="14" t="s">
        <v>9</v>
      </c>
      <c r="C11" s="16">
        <v>2140</v>
      </c>
      <c r="D11" s="4">
        <v>1854</v>
      </c>
      <c r="E11" s="22">
        <f t="shared" si="1"/>
        <v>86.63551401869158</v>
      </c>
      <c r="F11" s="8">
        <v>733</v>
      </c>
      <c r="G11" s="4">
        <v>733</v>
      </c>
      <c r="H11" s="10">
        <f t="shared" si="5"/>
        <v>100</v>
      </c>
      <c r="I11" s="8">
        <v>4233</v>
      </c>
      <c r="J11" s="4">
        <v>4233</v>
      </c>
      <c r="K11" s="22">
        <f t="shared" si="6"/>
        <v>100</v>
      </c>
      <c r="L11" s="20">
        <f t="shared" si="2"/>
        <v>7106</v>
      </c>
      <c r="M11" s="20">
        <f t="shared" si="3"/>
        <v>6820</v>
      </c>
      <c r="N11" s="23">
        <f t="shared" si="4"/>
        <v>95.97523219814241</v>
      </c>
    </row>
    <row r="12" spans="1:14" ht="21">
      <c r="A12" s="1">
        <f t="shared" si="0"/>
        <v>9</v>
      </c>
      <c r="B12" s="14" t="s">
        <v>10</v>
      </c>
      <c r="C12" s="16">
        <v>1895</v>
      </c>
      <c r="D12" s="4">
        <v>1100</v>
      </c>
      <c r="E12" s="22">
        <f t="shared" si="1"/>
        <v>58.04749340369393</v>
      </c>
      <c r="F12" s="8">
        <v>4700</v>
      </c>
      <c r="G12" s="4">
        <v>2100</v>
      </c>
      <c r="H12" s="10">
        <f t="shared" si="5"/>
        <v>44.680851063829785</v>
      </c>
      <c r="I12" s="8">
        <v>1670</v>
      </c>
      <c r="J12" s="4">
        <v>1670</v>
      </c>
      <c r="K12" s="22">
        <f t="shared" si="6"/>
        <v>100</v>
      </c>
      <c r="L12" s="20">
        <f t="shared" si="2"/>
        <v>8265</v>
      </c>
      <c r="M12" s="20">
        <f t="shared" si="3"/>
        <v>4870</v>
      </c>
      <c r="N12" s="23">
        <f t="shared" si="4"/>
        <v>58.923169993950395</v>
      </c>
    </row>
    <row r="13" spans="1:14" ht="21">
      <c r="A13" s="1">
        <f t="shared" si="0"/>
        <v>10</v>
      </c>
      <c r="B13" s="14" t="s">
        <v>11</v>
      </c>
      <c r="C13" s="16">
        <v>840</v>
      </c>
      <c r="D13" s="4">
        <v>740</v>
      </c>
      <c r="E13" s="22">
        <f t="shared" si="1"/>
        <v>88.09523809523809</v>
      </c>
      <c r="F13" s="8">
        <v>2920</v>
      </c>
      <c r="G13" s="4">
        <v>2150</v>
      </c>
      <c r="H13" s="10">
        <f t="shared" si="5"/>
        <v>73.63013698630137</v>
      </c>
      <c r="I13" s="8">
        <v>340</v>
      </c>
      <c r="J13" s="4">
        <v>340</v>
      </c>
      <c r="K13" s="22">
        <f t="shared" si="6"/>
        <v>100</v>
      </c>
      <c r="L13" s="20">
        <f t="shared" si="2"/>
        <v>4100</v>
      </c>
      <c r="M13" s="20">
        <f t="shared" si="3"/>
        <v>3230</v>
      </c>
      <c r="N13" s="23">
        <f t="shared" si="4"/>
        <v>78.78048780487805</v>
      </c>
    </row>
    <row r="14" spans="1:14" ht="21">
      <c r="A14" s="1">
        <f t="shared" si="0"/>
        <v>11</v>
      </c>
      <c r="B14" s="14" t="s">
        <v>12</v>
      </c>
      <c r="C14" s="16">
        <v>2450</v>
      </c>
      <c r="D14" s="4">
        <v>2100</v>
      </c>
      <c r="E14" s="22">
        <f t="shared" si="1"/>
        <v>85.71428571428571</v>
      </c>
      <c r="F14" s="8">
        <v>300</v>
      </c>
      <c r="G14" s="4">
        <v>200</v>
      </c>
      <c r="H14" s="10">
        <f t="shared" si="5"/>
        <v>66.66666666666666</v>
      </c>
      <c r="I14" s="8">
        <v>1822</v>
      </c>
      <c r="J14" s="4">
        <v>1522</v>
      </c>
      <c r="K14" s="22">
        <f t="shared" si="6"/>
        <v>83.53457738748628</v>
      </c>
      <c r="L14" s="20">
        <f t="shared" si="2"/>
        <v>4572</v>
      </c>
      <c r="M14" s="20">
        <f t="shared" si="3"/>
        <v>3822</v>
      </c>
      <c r="N14" s="23">
        <f t="shared" si="4"/>
        <v>83.59580052493439</v>
      </c>
    </row>
    <row r="15" spans="1:14" ht="21">
      <c r="A15" s="1">
        <f t="shared" si="0"/>
        <v>12</v>
      </c>
      <c r="B15" s="14" t="s">
        <v>13</v>
      </c>
      <c r="C15" s="16">
        <v>4150</v>
      </c>
      <c r="D15" s="4">
        <v>3230</v>
      </c>
      <c r="E15" s="22">
        <f t="shared" si="1"/>
        <v>77.83132530120483</v>
      </c>
      <c r="F15" s="8"/>
      <c r="G15" s="4"/>
      <c r="H15" s="10"/>
      <c r="I15" s="8">
        <v>600</v>
      </c>
      <c r="J15" s="4">
        <v>600</v>
      </c>
      <c r="K15" s="22">
        <f t="shared" si="6"/>
        <v>100</v>
      </c>
      <c r="L15" s="20">
        <f t="shared" si="2"/>
        <v>4750</v>
      </c>
      <c r="M15" s="20">
        <f t="shared" si="3"/>
        <v>3830</v>
      </c>
      <c r="N15" s="23">
        <f t="shared" si="4"/>
        <v>80.63157894736842</v>
      </c>
    </row>
    <row r="16" spans="1:14" ht="21">
      <c r="A16" s="1">
        <f t="shared" si="0"/>
        <v>13</v>
      </c>
      <c r="B16" s="14" t="s">
        <v>14</v>
      </c>
      <c r="C16" s="16">
        <v>3350</v>
      </c>
      <c r="D16" s="4">
        <v>2750</v>
      </c>
      <c r="E16" s="22">
        <f t="shared" si="1"/>
        <v>82.08955223880598</v>
      </c>
      <c r="F16" s="8"/>
      <c r="G16" s="4"/>
      <c r="H16" s="10"/>
      <c r="I16" s="8">
        <v>1255</v>
      </c>
      <c r="J16" s="4"/>
      <c r="K16" s="22">
        <f t="shared" si="6"/>
        <v>0</v>
      </c>
      <c r="L16" s="20">
        <f t="shared" si="2"/>
        <v>4605</v>
      </c>
      <c r="M16" s="20">
        <f t="shared" si="3"/>
        <v>2750</v>
      </c>
      <c r="N16" s="23">
        <f t="shared" si="4"/>
        <v>59.71769815418024</v>
      </c>
    </row>
    <row r="17" spans="1:14" ht="21">
      <c r="A17" s="1">
        <f t="shared" si="0"/>
        <v>14</v>
      </c>
      <c r="B17" s="14" t="s">
        <v>15</v>
      </c>
      <c r="C17" s="16">
        <v>1025</v>
      </c>
      <c r="D17" s="4">
        <v>900</v>
      </c>
      <c r="E17" s="22">
        <f t="shared" si="1"/>
        <v>87.8048780487805</v>
      </c>
      <c r="F17" s="8">
        <v>200</v>
      </c>
      <c r="G17" s="4">
        <v>200</v>
      </c>
      <c r="H17" s="10">
        <f t="shared" si="5"/>
        <v>100</v>
      </c>
      <c r="I17" s="8"/>
      <c r="J17" s="4"/>
      <c r="K17" s="22"/>
      <c r="L17" s="20">
        <f t="shared" si="2"/>
        <v>1225</v>
      </c>
      <c r="M17" s="20">
        <f t="shared" si="3"/>
        <v>1100</v>
      </c>
      <c r="N17" s="23">
        <f t="shared" si="4"/>
        <v>89.79591836734694</v>
      </c>
    </row>
    <row r="18" spans="1:14" ht="21">
      <c r="A18" s="1">
        <f t="shared" si="0"/>
        <v>15</v>
      </c>
      <c r="B18" s="14" t="s">
        <v>16</v>
      </c>
      <c r="C18" s="16">
        <v>3080</v>
      </c>
      <c r="D18" s="4">
        <v>1740</v>
      </c>
      <c r="E18" s="22">
        <f t="shared" si="1"/>
        <v>56.493506493506494</v>
      </c>
      <c r="F18" s="8">
        <v>7000</v>
      </c>
      <c r="G18" s="4">
        <v>4600</v>
      </c>
      <c r="H18" s="10">
        <f t="shared" si="5"/>
        <v>65.71428571428571</v>
      </c>
      <c r="I18" s="8">
        <v>11900</v>
      </c>
      <c r="J18" s="4">
        <v>11900</v>
      </c>
      <c r="K18" s="22">
        <f t="shared" si="6"/>
        <v>100</v>
      </c>
      <c r="L18" s="20">
        <f t="shared" si="2"/>
        <v>21980</v>
      </c>
      <c r="M18" s="20">
        <f t="shared" si="3"/>
        <v>18240</v>
      </c>
      <c r="N18" s="23">
        <f t="shared" si="4"/>
        <v>82.98453139217472</v>
      </c>
    </row>
    <row r="19" spans="1:14" ht="21">
      <c r="A19" s="1">
        <f t="shared" si="0"/>
        <v>16</v>
      </c>
      <c r="B19" s="14" t="s">
        <v>17</v>
      </c>
      <c r="C19" s="16">
        <v>2935</v>
      </c>
      <c r="D19" s="4">
        <v>1970</v>
      </c>
      <c r="E19" s="22">
        <f t="shared" si="1"/>
        <v>67.12095400340715</v>
      </c>
      <c r="F19" s="8">
        <v>500</v>
      </c>
      <c r="G19" s="4">
        <v>500</v>
      </c>
      <c r="H19" s="10">
        <f t="shared" si="5"/>
        <v>100</v>
      </c>
      <c r="I19" s="8">
        <v>100</v>
      </c>
      <c r="J19" s="4"/>
      <c r="K19" s="22">
        <f t="shared" si="6"/>
        <v>0</v>
      </c>
      <c r="L19" s="20">
        <f t="shared" si="2"/>
        <v>3535</v>
      </c>
      <c r="M19" s="20">
        <f t="shared" si="3"/>
        <v>2470</v>
      </c>
      <c r="N19" s="23">
        <f t="shared" si="4"/>
        <v>69.87270155586988</v>
      </c>
    </row>
    <row r="20" spans="1:14" ht="21">
      <c r="A20" s="1">
        <f t="shared" si="0"/>
        <v>17</v>
      </c>
      <c r="B20" s="14" t="s">
        <v>18</v>
      </c>
      <c r="C20" s="16">
        <v>1240</v>
      </c>
      <c r="D20" s="4">
        <v>1240</v>
      </c>
      <c r="E20" s="22">
        <f t="shared" si="1"/>
        <v>100</v>
      </c>
      <c r="F20" s="8">
        <v>300</v>
      </c>
      <c r="G20" s="4">
        <v>300</v>
      </c>
      <c r="H20" s="10">
        <f t="shared" si="5"/>
        <v>100</v>
      </c>
      <c r="I20" s="8">
        <v>564</v>
      </c>
      <c r="J20" s="4">
        <v>564</v>
      </c>
      <c r="K20" s="22">
        <f t="shared" si="6"/>
        <v>100</v>
      </c>
      <c r="L20" s="20">
        <f t="shared" si="2"/>
        <v>2104</v>
      </c>
      <c r="M20" s="20">
        <f t="shared" si="3"/>
        <v>2104</v>
      </c>
      <c r="N20" s="23">
        <f t="shared" si="4"/>
        <v>100</v>
      </c>
    </row>
    <row r="21" spans="1:14" ht="21" hidden="1">
      <c r="A21" s="1">
        <f t="shared" si="0"/>
        <v>18</v>
      </c>
      <c r="B21" s="14" t="s">
        <v>19</v>
      </c>
      <c r="C21" s="16"/>
      <c r="D21" s="4"/>
      <c r="E21" s="22" t="e">
        <f t="shared" si="1"/>
        <v>#DIV/0!</v>
      </c>
      <c r="F21" s="8"/>
      <c r="G21" s="4"/>
      <c r="H21" s="10" t="e">
        <f t="shared" si="5"/>
        <v>#DIV/0!</v>
      </c>
      <c r="I21" s="8"/>
      <c r="J21" s="4"/>
      <c r="K21" s="22" t="e">
        <f t="shared" si="6"/>
        <v>#DIV/0!</v>
      </c>
      <c r="L21" s="20">
        <f t="shared" si="2"/>
        <v>0</v>
      </c>
      <c r="M21" s="20">
        <f t="shared" si="3"/>
        <v>0</v>
      </c>
      <c r="N21" s="23" t="e">
        <f t="shared" si="4"/>
        <v>#DIV/0!</v>
      </c>
    </row>
    <row r="22" spans="1:14" ht="21">
      <c r="A22" s="1">
        <v>19</v>
      </c>
      <c r="B22" s="14" t="s">
        <v>20</v>
      </c>
      <c r="C22" s="16">
        <v>155</v>
      </c>
      <c r="D22" s="4"/>
      <c r="E22" s="22">
        <f t="shared" si="1"/>
        <v>0</v>
      </c>
      <c r="F22" s="8">
        <v>240</v>
      </c>
      <c r="G22" s="4">
        <v>170</v>
      </c>
      <c r="H22" s="10">
        <f t="shared" si="5"/>
        <v>70.83333333333334</v>
      </c>
      <c r="I22" s="8">
        <v>60</v>
      </c>
      <c r="J22" s="4">
        <v>60</v>
      </c>
      <c r="K22" s="22">
        <f t="shared" si="6"/>
        <v>100</v>
      </c>
      <c r="L22" s="20">
        <f t="shared" si="2"/>
        <v>455</v>
      </c>
      <c r="M22" s="20">
        <f t="shared" si="3"/>
        <v>230</v>
      </c>
      <c r="N22" s="23">
        <f t="shared" si="4"/>
        <v>50.54945054945055</v>
      </c>
    </row>
    <row r="23" spans="1:14" ht="21.75" thickBot="1">
      <c r="A23" s="2"/>
      <c r="B23" s="15" t="s">
        <v>21</v>
      </c>
      <c r="C23" s="17">
        <f>SUM(C4:C22)</f>
        <v>35413</v>
      </c>
      <c r="D23" s="17">
        <f>SUM(D4:D22)</f>
        <v>26907</v>
      </c>
      <c r="E23" s="12">
        <f t="shared" si="1"/>
        <v>75.98057210628865</v>
      </c>
      <c r="F23" s="11">
        <f aca="true" t="shared" si="7" ref="F23:L23">SUM(F4:F22)</f>
        <v>30084</v>
      </c>
      <c r="G23" s="5">
        <f>SUM(G4:G22)</f>
        <v>23509</v>
      </c>
      <c r="H23" s="12">
        <f t="shared" si="5"/>
        <v>78.14452865310464</v>
      </c>
      <c r="I23" s="9">
        <f t="shared" si="7"/>
        <v>31678</v>
      </c>
      <c r="J23" s="9">
        <f t="shared" si="7"/>
        <v>29408</v>
      </c>
      <c r="K23" s="12">
        <f t="shared" si="6"/>
        <v>92.8341435696698</v>
      </c>
      <c r="L23" s="7">
        <f t="shared" si="7"/>
        <v>97175</v>
      </c>
      <c r="M23" s="20">
        <f t="shared" si="3"/>
        <v>79824</v>
      </c>
      <c r="N23" s="23">
        <f t="shared" si="4"/>
        <v>82.1445845124775</v>
      </c>
    </row>
  </sheetData>
  <sheetProtection/>
  <mergeCells count="5">
    <mergeCell ref="F2:H2"/>
    <mergeCell ref="C2:E2"/>
    <mergeCell ref="I2:K2"/>
    <mergeCell ref="L2:N2"/>
    <mergeCell ref="M1:N1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2018-06-19T11:48:02Z</cp:lastPrinted>
  <dcterms:created xsi:type="dcterms:W3CDTF">2018-05-18T11:58:04Z</dcterms:created>
  <dcterms:modified xsi:type="dcterms:W3CDTF">2018-09-05T11:52:59Z</dcterms:modified>
  <cp:category/>
  <cp:version/>
  <cp:contentType/>
  <cp:contentStatus/>
</cp:coreProperties>
</file>