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290" windowHeight="7335"/>
  </bookViews>
  <sheets>
    <sheet name="Лист1" sheetId="1" r:id="rId1"/>
  </sheets>
  <definedNames>
    <definedName name="_xlnm.Print_Titles" localSheetId="0">Лист1!$3:$9</definedName>
    <definedName name="_xlnm.Print_Area" localSheetId="0">Лист1!$A$1:$H$74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3" i="1" l="1"/>
  <c r="H14" i="1"/>
  <c r="G14" i="1"/>
  <c r="H58" i="1"/>
  <c r="G58" i="1"/>
  <c r="H22" i="1"/>
  <c r="H38" i="1" l="1"/>
  <c r="G38" i="1"/>
  <c r="H25" i="1"/>
  <c r="G25" i="1"/>
  <c r="H51" i="1"/>
  <c r="G51" i="1"/>
  <c r="H63" i="1"/>
  <c r="G63" i="1"/>
  <c r="H45" i="1"/>
  <c r="G45" i="1"/>
  <c r="H18" i="1"/>
  <c r="G18" i="1"/>
  <c r="H70" i="1"/>
  <c r="G70" i="1"/>
</calcChain>
</file>

<file path=xl/sharedStrings.xml><?xml version="1.0" encoding="utf-8"?>
<sst xmlns="http://schemas.openxmlformats.org/spreadsheetml/2006/main" count="128" uniqueCount="92">
  <si>
    <t>№ з/п</t>
  </si>
  <si>
    <t>Обласні управління лісового та мисливського господарства, установи безпосереднього підпорядкування</t>
  </si>
  <si>
    <t>Державні підприємства, (відповідальна особа)</t>
  </si>
  <si>
    <t>Структурні підрозділи</t>
  </si>
  <si>
    <t>Квартал,</t>
  </si>
  <si>
    <t>Виділ</t>
  </si>
  <si>
    <t>Площа, га</t>
  </si>
  <si>
    <t>Загальна кількість садивного матеріалу тис.шт</t>
  </si>
  <si>
    <t>Свіржське л-во</t>
  </si>
  <si>
    <t>Львівське ОУЛМГ</t>
  </si>
  <si>
    <t>ДП "Золочівське ЛГ"</t>
  </si>
  <si>
    <t>ДП "Старосамбірське ЛМГ"</t>
  </si>
  <si>
    <t>Разом по Львівському ОУЛМГ</t>
  </si>
  <si>
    <t>Зубрицькуе л-во</t>
  </si>
  <si>
    <t>5.1</t>
  </si>
  <si>
    <t>49</t>
  </si>
  <si>
    <t>15.2</t>
  </si>
  <si>
    <t>1,0</t>
  </si>
  <si>
    <t>Разом по п-ву</t>
  </si>
  <si>
    <t>11.1</t>
  </si>
  <si>
    <t>10.2</t>
  </si>
  <si>
    <t>31.1</t>
  </si>
  <si>
    <t>22.1</t>
  </si>
  <si>
    <t>Дашавське л-во</t>
  </si>
  <si>
    <t>Лисовицьке л-во</t>
  </si>
  <si>
    <t>Ходорівське л-во</t>
  </si>
  <si>
    <t xml:space="preserve">               ДП "Турківське ЛГ"                                                                                             Ференц Галина Дмитрівна - інж. ліс. к-р  (097-129-81-76)</t>
  </si>
  <si>
    <t xml:space="preserve">              ДП "Бібрське ЛГ"                                                                                                        Пилипів Мирослав Іванович - гол. л-чий  (067-807-68-59)</t>
  </si>
  <si>
    <t>Заболотцівське л-во</t>
  </si>
  <si>
    <t>Бродівське л-во</t>
  </si>
  <si>
    <t xml:space="preserve">Лагодівське л-во </t>
  </si>
  <si>
    <t>ДП "Рава-Руське ЛГ"                                                                                 Чіхрак Тарас Миколайович - гол. л-чий (067-970-74-20)</t>
  </si>
  <si>
    <t>Рава-Руське л-во</t>
  </si>
  <si>
    <t>22.2</t>
  </si>
  <si>
    <t>19.2</t>
  </si>
  <si>
    <t>Шклівське л-во</t>
  </si>
  <si>
    <t>20.2</t>
  </si>
  <si>
    <t>1.1</t>
  </si>
  <si>
    <t>Добромильське л.во</t>
  </si>
  <si>
    <t>27.1</t>
  </si>
  <si>
    <t>16.1</t>
  </si>
  <si>
    <t>Задільський Володимир Васильович - гол. л-чий (098-664-37-57)</t>
  </si>
  <si>
    <t>Зозулівське л-во</t>
  </si>
  <si>
    <t>30.10</t>
  </si>
  <si>
    <t>Повзанюк Ігор михайлович - гол. л-чий (067-74-39-554)</t>
  </si>
  <si>
    <t>Комарнівське л-во</t>
  </si>
  <si>
    <t>Судововишнянське л-во</t>
  </si>
  <si>
    <t>16</t>
  </si>
  <si>
    <t>1.14</t>
  </si>
  <si>
    <t>5,0</t>
  </si>
  <si>
    <t>2,0</t>
  </si>
  <si>
    <t>10,0</t>
  </si>
  <si>
    <t>Бендюзьке л-во</t>
  </si>
  <si>
    <t>Витківське л-во</t>
  </si>
  <si>
    <t>Лопатинське л-во</t>
  </si>
  <si>
    <t>Бабичівське л-во</t>
  </si>
  <si>
    <t>Нивицьке л-во</t>
  </si>
  <si>
    <t>ДП "Радехівське ЛМГ"                                                                                 Андрейців Степан Михайлович - гол. л-чий (096-478-06-33)</t>
  </si>
  <si>
    <t>Летнянське</t>
  </si>
  <si>
    <t>10.1</t>
  </si>
  <si>
    <t>Воля-Якубовське</t>
  </si>
  <si>
    <t>Бутинське л-во.</t>
  </si>
  <si>
    <t>В. Мостівське л-во.</t>
  </si>
  <si>
    <t>Зіболківське л-во.</t>
  </si>
  <si>
    <t>Низівське л-во.</t>
  </si>
  <si>
    <t>Любельське л-во.</t>
  </si>
  <si>
    <t>Соснівське л-во.</t>
  </si>
  <si>
    <t>Грабівське л-во</t>
  </si>
  <si>
    <t>0.7</t>
  </si>
  <si>
    <t>Верблянське л-во</t>
  </si>
  <si>
    <t>12,,3</t>
  </si>
  <si>
    <t>Орівське л-во</t>
  </si>
  <si>
    <t>Любинцівське л-во</t>
  </si>
  <si>
    <t>85.1</t>
  </si>
  <si>
    <t>85.2</t>
  </si>
  <si>
    <t>ДП "Бродівське ЛГ"                                                                             Потьомкін Олег Миколайович - гол. л-чий 050-370-06-56)</t>
  </si>
  <si>
    <t>Боринське л-во</t>
  </si>
  <si>
    <t>Верхньовисоцьке л-во</t>
  </si>
  <si>
    <t>6.2</t>
  </si>
  <si>
    <t>Сможанське лісництво</t>
  </si>
  <si>
    <t>ДП "Славське ЛГ"                                                                                       Колодяжний Андрій Володимирович - гол. л-чий (050-588-14-69)</t>
  </si>
  <si>
    <t>41,3</t>
  </si>
  <si>
    <t>5,04</t>
  </si>
  <si>
    <t>ДП "Буське ЛГ"                                                                                          М'якуш Ігор Іванович - гол. л-чий (096-943-90-95)</t>
  </si>
  <si>
    <t>223,89</t>
  </si>
  <si>
    <t>ДП "Дрогобицьке ЛГ"                                                                         Шетерляк Олег Володимирович - гол.л-чий  (068-764-68-29)</t>
  </si>
  <si>
    <t>ДП "Боринське ЛГ"                                                                                        Земан Віталій Васильович - гол. л-чий (067-675-77-31)</t>
  </si>
  <si>
    <t>ДП "Самбірське ЛГ"                                                                                        Півторак Ярослав  Олегович - гол. л-чий (067-67-44-260)</t>
  </si>
  <si>
    <t>ДП "Сколівське ЛГ"                                                                                      Дмитрів Василь Миколайович - гол. л-чий (050-370-59-76)</t>
  </si>
  <si>
    <t>ДП "Стрийський лісгосп"                                                                                  Лужецький Захар Васильович - інж. ліс.к-р  (098-871-73-57)</t>
  </si>
  <si>
    <t>ДП "Жовківське ЛГ"                                                                                          Соболь Юрій Петрович - гол. л-чий (067-682-69-25)</t>
  </si>
  <si>
    <t xml:space="preserve">Місцерозташування лісових ділянок для проведення весняної Акції в розрізі лісогосподарських підприємств                                                        Львівського ОУЛМГ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</si>
</sst>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0"/>
      <name val="Arial Narrow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27">
    <xf numFmtId="0" fontId="0" fillId="0" borderId="0" xfId="0"/>
    <xf numFmtId="164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1" fontId="5" fillId="0" borderId="4" xfId="1" applyNumberFormat="1" applyFont="1" applyFill="1" applyBorder="1" applyAlignment="1">
      <alignment horizontal="center" vertical="center" wrapText="1"/>
    </xf>
    <xf numFmtId="1" fontId="5" fillId="0" borderId="12" xfId="1" applyNumberFormat="1" applyFont="1" applyFill="1" applyBorder="1" applyAlignment="1">
      <alignment horizontal="center" vertical="center" wrapText="1"/>
    </xf>
    <xf numFmtId="1" fontId="5" fillId="0" borderId="5" xfId="1" applyNumberFormat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164" fontId="0" fillId="0" borderId="22" xfId="0" applyNumberFormat="1" applyFill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2" fontId="4" fillId="0" borderId="16" xfId="0" applyNumberFormat="1" applyFont="1" applyBorder="1" applyAlignment="1">
      <alignment horizontal="center" vertical="center" wrapText="1"/>
    </xf>
    <xf numFmtId="164" fontId="6" fillId="0" borderId="18" xfId="0" applyNumberFormat="1" applyFont="1" applyBorder="1" applyAlignment="1">
      <alignment horizontal="center" vertical="center" wrapText="1"/>
    </xf>
    <xf numFmtId="164" fontId="6" fillId="0" borderId="21" xfId="0" applyNumberFormat="1" applyFont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164" fontId="6" fillId="0" borderId="23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2" fontId="6" fillId="0" borderId="24" xfId="0" applyNumberFormat="1" applyFont="1" applyBorder="1" applyAlignment="1">
      <alignment horizontal="center" vertical="center" wrapText="1"/>
    </xf>
    <xf numFmtId="2" fontId="6" fillId="0" borderId="2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4" fillId="0" borderId="23" xfId="0" applyFont="1" applyBorder="1"/>
    <xf numFmtId="49" fontId="6" fillId="0" borderId="23" xfId="0" applyNumberFormat="1" applyFont="1" applyBorder="1" applyAlignment="1">
      <alignment horizontal="center"/>
    </xf>
    <xf numFmtId="49" fontId="6" fillId="0" borderId="2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164" fontId="8" fillId="0" borderId="23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6" fillId="0" borderId="23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_Грунт_0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abSelected="1" zoomScaleNormal="100" workbookViewId="0">
      <selection activeCell="C14" sqref="C14:D14"/>
    </sheetView>
  </sheetViews>
  <sheetFormatPr defaultRowHeight="15" x14ac:dyDescent="0.25"/>
  <cols>
    <col min="1" max="1" width="4.5703125" customWidth="1"/>
    <col min="2" max="2" width="20.28515625" customWidth="1"/>
    <col min="3" max="3" width="68.28515625" customWidth="1"/>
    <col min="4" max="4" width="24" customWidth="1"/>
    <col min="5" max="5" width="9.28515625" customWidth="1"/>
    <col min="6" max="6" width="7.85546875" customWidth="1"/>
    <col min="7" max="7" width="8.140625" customWidth="1"/>
    <col min="8" max="8" width="11.85546875" customWidth="1"/>
  </cols>
  <sheetData>
    <row r="1" spans="1:8" ht="42.75" customHeight="1" x14ac:dyDescent="0.25">
      <c r="A1" s="125" t="s">
        <v>91</v>
      </c>
      <c r="B1" s="126"/>
      <c r="C1" s="126"/>
      <c r="D1" s="126"/>
      <c r="E1" s="126"/>
      <c r="F1" s="126"/>
      <c r="G1" s="126"/>
      <c r="H1" s="126"/>
    </row>
    <row r="2" spans="1:8" ht="16.5" thickBot="1" x14ac:dyDescent="0.3">
      <c r="A2" s="97"/>
      <c r="B2" s="98"/>
      <c r="C2" s="98"/>
      <c r="D2" s="98"/>
      <c r="E2" s="98"/>
      <c r="F2" s="99"/>
      <c r="G2" s="99"/>
      <c r="H2" s="99"/>
    </row>
    <row r="3" spans="1:8" x14ac:dyDescent="0.25">
      <c r="A3" s="100" t="s">
        <v>0</v>
      </c>
      <c r="B3" s="102" t="s">
        <v>1</v>
      </c>
      <c r="C3" s="104" t="s">
        <v>2</v>
      </c>
      <c r="D3" s="104" t="s">
        <v>3</v>
      </c>
      <c r="E3" s="104" t="s">
        <v>4</v>
      </c>
      <c r="F3" s="104" t="s">
        <v>5</v>
      </c>
      <c r="G3" s="104" t="s">
        <v>6</v>
      </c>
      <c r="H3" s="107" t="s">
        <v>7</v>
      </c>
    </row>
    <row r="4" spans="1:8" x14ac:dyDescent="0.25">
      <c r="A4" s="101"/>
      <c r="B4" s="103"/>
      <c r="C4" s="105"/>
      <c r="D4" s="106"/>
      <c r="E4" s="106"/>
      <c r="F4" s="106"/>
      <c r="G4" s="106"/>
      <c r="H4" s="108"/>
    </row>
    <row r="5" spans="1:8" x14ac:dyDescent="0.25">
      <c r="A5" s="101"/>
      <c r="B5" s="103"/>
      <c r="C5" s="105"/>
      <c r="D5" s="106"/>
      <c r="E5" s="106"/>
      <c r="F5" s="106"/>
      <c r="G5" s="106"/>
      <c r="H5" s="108"/>
    </row>
    <row r="6" spans="1:8" x14ac:dyDescent="0.25">
      <c r="A6" s="101"/>
      <c r="B6" s="103"/>
      <c r="C6" s="105"/>
      <c r="D6" s="106"/>
      <c r="E6" s="106"/>
      <c r="F6" s="106"/>
      <c r="G6" s="106"/>
      <c r="H6" s="108"/>
    </row>
    <row r="7" spans="1:8" x14ac:dyDescent="0.25">
      <c r="A7" s="101"/>
      <c r="B7" s="103"/>
      <c r="C7" s="105"/>
      <c r="D7" s="106"/>
      <c r="E7" s="106"/>
      <c r="F7" s="106"/>
      <c r="G7" s="106"/>
      <c r="H7" s="108"/>
    </row>
    <row r="8" spans="1:8" ht="15.75" thickBot="1" x14ac:dyDescent="0.3">
      <c r="A8" s="101"/>
      <c r="B8" s="103"/>
      <c r="C8" s="105"/>
      <c r="D8" s="106"/>
      <c r="E8" s="106"/>
      <c r="F8" s="106"/>
      <c r="G8" s="106"/>
      <c r="H8" s="108"/>
    </row>
    <row r="9" spans="1:8" ht="12" customHeight="1" thickBot="1" x14ac:dyDescent="0.3">
      <c r="A9" s="5">
        <v>1</v>
      </c>
      <c r="B9" s="6">
        <v>2</v>
      </c>
      <c r="C9" s="7">
        <v>3</v>
      </c>
      <c r="D9" s="8">
        <v>3</v>
      </c>
      <c r="E9" s="8">
        <v>4</v>
      </c>
      <c r="F9" s="8">
        <v>5</v>
      </c>
      <c r="G9" s="8">
        <v>6</v>
      </c>
      <c r="H9" s="9">
        <v>7</v>
      </c>
    </row>
    <row r="10" spans="1:8" ht="32.25" thickBot="1" x14ac:dyDescent="0.3">
      <c r="A10" s="54">
        <v>1</v>
      </c>
      <c r="B10" s="55" t="s">
        <v>9</v>
      </c>
      <c r="C10" s="25" t="s">
        <v>27</v>
      </c>
      <c r="D10" s="25" t="s">
        <v>8</v>
      </c>
      <c r="E10" s="25">
        <v>7</v>
      </c>
      <c r="F10" s="25">
        <v>6.2</v>
      </c>
      <c r="G10" s="57">
        <v>1</v>
      </c>
      <c r="H10" s="53">
        <v>3.33</v>
      </c>
    </row>
    <row r="11" spans="1:8" ht="15.75" x14ac:dyDescent="0.25">
      <c r="A11" s="87">
        <v>2</v>
      </c>
      <c r="B11" s="90" t="s">
        <v>9</v>
      </c>
      <c r="C11" s="69" t="s">
        <v>86</v>
      </c>
      <c r="D11" s="13" t="s">
        <v>76</v>
      </c>
      <c r="E11" s="13">
        <v>13</v>
      </c>
      <c r="F11" s="13">
        <v>12</v>
      </c>
      <c r="G11" s="13">
        <v>0.5</v>
      </c>
      <c r="H11" s="15">
        <v>2.5</v>
      </c>
    </row>
    <row r="12" spans="1:8" ht="15.75" x14ac:dyDescent="0.25">
      <c r="A12" s="93"/>
      <c r="B12" s="91"/>
      <c r="C12" s="70"/>
      <c r="D12" s="89" t="s">
        <v>77</v>
      </c>
      <c r="E12" s="4">
        <v>12</v>
      </c>
      <c r="F12" s="4">
        <v>30</v>
      </c>
      <c r="G12" s="4">
        <v>0.4</v>
      </c>
      <c r="H12" s="16">
        <v>2</v>
      </c>
    </row>
    <row r="13" spans="1:8" ht="15.75" x14ac:dyDescent="0.25">
      <c r="A13" s="93"/>
      <c r="B13" s="91"/>
      <c r="C13" s="70"/>
      <c r="D13" s="89"/>
      <c r="E13" s="4">
        <v>17</v>
      </c>
      <c r="F13" s="10" t="s">
        <v>78</v>
      </c>
      <c r="G13" s="4">
        <v>0.2</v>
      </c>
      <c r="H13" s="16">
        <v>1</v>
      </c>
    </row>
    <row r="14" spans="1:8" ht="16.5" thickBot="1" x14ac:dyDescent="0.3">
      <c r="A14" s="88"/>
      <c r="B14" s="92"/>
      <c r="C14" s="85" t="s">
        <v>18</v>
      </c>
      <c r="D14" s="86"/>
      <c r="E14" s="26"/>
      <c r="F14" s="22"/>
      <c r="G14" s="50">
        <f>G13+G12+G11</f>
        <v>1.1000000000000001</v>
      </c>
      <c r="H14" s="51">
        <f>H13+H12+H11</f>
        <v>5.5</v>
      </c>
    </row>
    <row r="15" spans="1:8" ht="15.75" x14ac:dyDescent="0.25">
      <c r="A15" s="87">
        <v>3</v>
      </c>
      <c r="B15" s="90" t="s">
        <v>9</v>
      </c>
      <c r="C15" s="69" t="s">
        <v>75</v>
      </c>
      <c r="D15" s="13" t="s">
        <v>28</v>
      </c>
      <c r="E15" s="13">
        <v>97</v>
      </c>
      <c r="F15" s="13">
        <v>18.2</v>
      </c>
      <c r="G15" s="13">
        <v>1</v>
      </c>
      <c r="H15" s="15">
        <v>10</v>
      </c>
    </row>
    <row r="16" spans="1:8" ht="15.75" x14ac:dyDescent="0.25">
      <c r="A16" s="93"/>
      <c r="B16" s="91"/>
      <c r="C16" s="70"/>
      <c r="D16" s="4" t="s">
        <v>29</v>
      </c>
      <c r="E16" s="4">
        <v>31</v>
      </c>
      <c r="F16" s="4">
        <v>15.3</v>
      </c>
      <c r="G16" s="4">
        <v>0.6</v>
      </c>
      <c r="H16" s="16">
        <v>6</v>
      </c>
    </row>
    <row r="17" spans="1:8" ht="15.75" x14ac:dyDescent="0.25">
      <c r="A17" s="93"/>
      <c r="B17" s="91"/>
      <c r="C17" s="71"/>
      <c r="D17" s="4" t="s">
        <v>30</v>
      </c>
      <c r="E17" s="4">
        <v>45</v>
      </c>
      <c r="F17" s="4">
        <v>1.2</v>
      </c>
      <c r="G17" s="4">
        <v>1</v>
      </c>
      <c r="H17" s="16">
        <v>10</v>
      </c>
    </row>
    <row r="18" spans="1:8" ht="16.5" thickBot="1" x14ac:dyDescent="0.3">
      <c r="A18" s="88"/>
      <c r="B18" s="92"/>
      <c r="C18" s="85" t="s">
        <v>18</v>
      </c>
      <c r="D18" s="96"/>
      <c r="E18" s="14"/>
      <c r="F18" s="14"/>
      <c r="G18" s="17">
        <f>G17+G16+G15</f>
        <v>2.6</v>
      </c>
      <c r="H18" s="18">
        <f>H17+H16+H15</f>
        <v>26</v>
      </c>
    </row>
    <row r="19" spans="1:8" ht="15.75" x14ac:dyDescent="0.25">
      <c r="A19" s="87">
        <v>4</v>
      </c>
      <c r="B19" s="90" t="s">
        <v>9</v>
      </c>
      <c r="C19" s="69" t="s">
        <v>83</v>
      </c>
      <c r="D19" s="13" t="s">
        <v>67</v>
      </c>
      <c r="E19" s="13">
        <v>22</v>
      </c>
      <c r="F19" s="13">
        <v>28</v>
      </c>
      <c r="G19" s="13" t="s">
        <v>68</v>
      </c>
      <c r="H19" s="15">
        <v>4</v>
      </c>
    </row>
    <row r="20" spans="1:8" ht="15.75" x14ac:dyDescent="0.25">
      <c r="A20" s="93"/>
      <c r="B20" s="91"/>
      <c r="C20" s="70"/>
      <c r="D20" s="12" t="s">
        <v>69</v>
      </c>
      <c r="E20" s="12">
        <v>54</v>
      </c>
      <c r="F20" s="12" t="s">
        <v>70</v>
      </c>
      <c r="G20" s="12">
        <v>0.8</v>
      </c>
      <c r="H20" s="31">
        <v>4.7</v>
      </c>
    </row>
    <row r="21" spans="1:8" ht="15.75" x14ac:dyDescent="0.25">
      <c r="A21" s="93"/>
      <c r="B21" s="91"/>
      <c r="C21" s="71"/>
      <c r="D21" s="4" t="s">
        <v>69</v>
      </c>
      <c r="E21" s="4">
        <v>54</v>
      </c>
      <c r="F21" s="4">
        <v>12.4</v>
      </c>
      <c r="G21" s="4">
        <v>0.8</v>
      </c>
      <c r="H21" s="16">
        <v>4.7</v>
      </c>
    </row>
    <row r="22" spans="1:8" ht="16.5" thickBot="1" x14ac:dyDescent="0.3">
      <c r="A22" s="88"/>
      <c r="B22" s="92"/>
      <c r="C22" s="85" t="s">
        <v>18</v>
      </c>
      <c r="D22" s="96"/>
      <c r="E22" s="32"/>
      <c r="F22" s="32"/>
      <c r="G22" s="18">
        <v>2.2999999999999998</v>
      </c>
      <c r="H22" s="18">
        <f>H21+H20+H19</f>
        <v>13.4</v>
      </c>
    </row>
    <row r="23" spans="1:8" ht="15.6" customHeight="1" x14ac:dyDescent="0.25">
      <c r="A23" s="93">
        <v>5</v>
      </c>
      <c r="B23" s="90" t="s">
        <v>9</v>
      </c>
      <c r="C23" s="70" t="s">
        <v>85</v>
      </c>
      <c r="D23" s="12" t="s">
        <v>58</v>
      </c>
      <c r="E23" s="12">
        <v>7</v>
      </c>
      <c r="F23" s="30" t="s">
        <v>59</v>
      </c>
      <c r="G23" s="12">
        <v>0.9</v>
      </c>
      <c r="H23" s="31">
        <v>3</v>
      </c>
    </row>
    <row r="24" spans="1:8" ht="15.75" x14ac:dyDescent="0.25">
      <c r="A24" s="93"/>
      <c r="B24" s="91"/>
      <c r="C24" s="70"/>
      <c r="D24" s="4" t="s">
        <v>60</v>
      </c>
      <c r="E24" s="4">
        <v>104</v>
      </c>
      <c r="F24" s="10" t="s">
        <v>16</v>
      </c>
      <c r="G24" s="4">
        <v>0.9</v>
      </c>
      <c r="H24" s="16">
        <v>3</v>
      </c>
    </row>
    <row r="25" spans="1:8" ht="16.5" thickBot="1" x14ac:dyDescent="0.3">
      <c r="A25" s="88"/>
      <c r="B25" s="92"/>
      <c r="C25" s="85" t="s">
        <v>18</v>
      </c>
      <c r="D25" s="96"/>
      <c r="E25" s="14"/>
      <c r="F25" s="14"/>
      <c r="G25" s="32">
        <f>G24+G23</f>
        <v>1.8</v>
      </c>
      <c r="H25" s="18">
        <f>H24+H23</f>
        <v>6</v>
      </c>
    </row>
    <row r="26" spans="1:8" ht="15.6" customHeight="1" x14ac:dyDescent="0.25">
      <c r="A26" s="87">
        <v>6</v>
      </c>
      <c r="B26" s="90" t="s">
        <v>9</v>
      </c>
      <c r="C26" s="109" t="s">
        <v>90</v>
      </c>
      <c r="D26" s="44" t="s">
        <v>61</v>
      </c>
      <c r="E26" s="45">
        <v>81</v>
      </c>
      <c r="F26" s="44">
        <v>1.6</v>
      </c>
      <c r="G26" s="45">
        <v>0.7</v>
      </c>
      <c r="H26" s="44">
        <v>4.04</v>
      </c>
    </row>
    <row r="27" spans="1:8" ht="15.6" customHeight="1" x14ac:dyDescent="0.25">
      <c r="A27" s="93"/>
      <c r="B27" s="91"/>
      <c r="C27" s="110"/>
      <c r="D27" s="27" t="s">
        <v>61</v>
      </c>
      <c r="E27" s="28">
        <v>55</v>
      </c>
      <c r="F27" s="27">
        <v>2.5</v>
      </c>
      <c r="G27" s="28">
        <v>0.9</v>
      </c>
      <c r="H27" s="27">
        <v>5.19</v>
      </c>
    </row>
    <row r="28" spans="1:8" ht="15.6" customHeight="1" x14ac:dyDescent="0.25">
      <c r="A28" s="93"/>
      <c r="B28" s="91"/>
      <c r="C28" s="110"/>
      <c r="D28" s="27" t="s">
        <v>62</v>
      </c>
      <c r="E28" s="28">
        <v>1</v>
      </c>
      <c r="F28" s="27">
        <v>39</v>
      </c>
      <c r="G28" s="29">
        <v>1</v>
      </c>
      <c r="H28" s="27">
        <v>5.97</v>
      </c>
    </row>
    <row r="29" spans="1:8" ht="15.6" customHeight="1" x14ac:dyDescent="0.25">
      <c r="A29" s="93"/>
      <c r="B29" s="91"/>
      <c r="C29" s="110"/>
      <c r="D29" s="27" t="s">
        <v>62</v>
      </c>
      <c r="E29" s="28">
        <v>17</v>
      </c>
      <c r="F29" s="27">
        <v>14.3</v>
      </c>
      <c r="G29" s="28">
        <v>0.8</v>
      </c>
      <c r="H29" s="27">
        <v>4.7</v>
      </c>
    </row>
    <row r="30" spans="1:8" ht="15.6" customHeight="1" x14ac:dyDescent="0.25">
      <c r="A30" s="93"/>
      <c r="B30" s="91"/>
      <c r="C30" s="110"/>
      <c r="D30" s="27" t="s">
        <v>63</v>
      </c>
      <c r="E30" s="28">
        <v>43</v>
      </c>
      <c r="F30" s="27">
        <v>21.3</v>
      </c>
      <c r="G30" s="28">
        <v>0.9</v>
      </c>
      <c r="H30" s="27">
        <v>5.56</v>
      </c>
    </row>
    <row r="31" spans="1:8" ht="15.6" customHeight="1" x14ac:dyDescent="0.25">
      <c r="A31" s="93"/>
      <c r="B31" s="91"/>
      <c r="C31" s="110"/>
      <c r="D31" s="27" t="s">
        <v>63</v>
      </c>
      <c r="E31" s="28">
        <v>15</v>
      </c>
      <c r="F31" s="27">
        <v>22</v>
      </c>
      <c r="G31" s="28">
        <v>0.5</v>
      </c>
      <c r="H31" s="27">
        <v>2.98</v>
      </c>
    </row>
    <row r="32" spans="1:8" ht="15.6" customHeight="1" x14ac:dyDescent="0.25">
      <c r="A32" s="93"/>
      <c r="B32" s="91"/>
      <c r="C32" s="110"/>
      <c r="D32" s="27" t="s">
        <v>64</v>
      </c>
      <c r="E32" s="28">
        <v>18</v>
      </c>
      <c r="F32" s="27">
        <v>30.1</v>
      </c>
      <c r="G32" s="28">
        <v>0.9</v>
      </c>
      <c r="H32" s="27">
        <v>5.19</v>
      </c>
    </row>
    <row r="33" spans="1:8" ht="15.6" customHeight="1" x14ac:dyDescent="0.25">
      <c r="A33" s="93"/>
      <c r="B33" s="91"/>
      <c r="C33" s="110"/>
      <c r="D33" s="27" t="s">
        <v>64</v>
      </c>
      <c r="E33" s="28">
        <v>18</v>
      </c>
      <c r="F33" s="27">
        <v>41.2</v>
      </c>
      <c r="G33" s="29">
        <v>1</v>
      </c>
      <c r="H33" s="27">
        <v>5.77</v>
      </c>
    </row>
    <row r="34" spans="1:8" ht="15.6" customHeight="1" x14ac:dyDescent="0.25">
      <c r="A34" s="93"/>
      <c r="B34" s="91"/>
      <c r="C34" s="110"/>
      <c r="D34" s="27" t="s">
        <v>65</v>
      </c>
      <c r="E34" s="28">
        <v>5</v>
      </c>
      <c r="F34" s="27">
        <v>8.4</v>
      </c>
      <c r="G34" s="28">
        <v>0.9</v>
      </c>
      <c r="H34" s="27">
        <v>6.57</v>
      </c>
    </row>
    <row r="35" spans="1:8" ht="15.6" customHeight="1" x14ac:dyDescent="0.25">
      <c r="A35" s="93"/>
      <c r="B35" s="91"/>
      <c r="C35" s="110"/>
      <c r="D35" s="27" t="s">
        <v>65</v>
      </c>
      <c r="E35" s="28">
        <v>5</v>
      </c>
      <c r="F35" s="27">
        <v>23.1</v>
      </c>
      <c r="G35" s="29">
        <v>1</v>
      </c>
      <c r="H35" s="27">
        <v>7.23</v>
      </c>
    </row>
    <row r="36" spans="1:8" ht="15.6" customHeight="1" x14ac:dyDescent="0.25">
      <c r="A36" s="93"/>
      <c r="B36" s="91"/>
      <c r="C36" s="110"/>
      <c r="D36" s="27" t="s">
        <v>66</v>
      </c>
      <c r="E36" s="28">
        <v>82</v>
      </c>
      <c r="F36" s="27">
        <v>2.1</v>
      </c>
      <c r="G36" s="29">
        <v>1</v>
      </c>
      <c r="H36" s="27">
        <v>5.91</v>
      </c>
    </row>
    <row r="37" spans="1:8" ht="15.6" customHeight="1" x14ac:dyDescent="0.25">
      <c r="A37" s="93"/>
      <c r="B37" s="91"/>
      <c r="C37" s="110"/>
      <c r="D37" s="27" t="s">
        <v>66</v>
      </c>
      <c r="E37" s="28">
        <v>83</v>
      </c>
      <c r="F37" s="27">
        <v>2.1</v>
      </c>
      <c r="G37" s="28">
        <v>0.6</v>
      </c>
      <c r="H37" s="27">
        <v>3.55</v>
      </c>
    </row>
    <row r="38" spans="1:8" ht="16.5" thickBot="1" x14ac:dyDescent="0.3">
      <c r="A38" s="88"/>
      <c r="B38" s="92"/>
      <c r="C38" s="85" t="s">
        <v>18</v>
      </c>
      <c r="D38" s="96"/>
      <c r="E38" s="26"/>
      <c r="F38" s="26"/>
      <c r="G38" s="46">
        <f>G37+G36+G35+G34+G33+G32+G31+G30+G29+G28+G27+G26</f>
        <v>10.200000000000001</v>
      </c>
      <c r="H38" s="58">
        <f>H37+H36+H35+H34+H33+H32+H31+H30+H29+H28+H27+H26</f>
        <v>62.66</v>
      </c>
    </row>
    <row r="39" spans="1:8" ht="15.75" x14ac:dyDescent="0.25">
      <c r="A39" s="87">
        <v>7</v>
      </c>
      <c r="B39" s="94" t="s">
        <v>9</v>
      </c>
      <c r="C39" s="35" t="s">
        <v>10</v>
      </c>
      <c r="D39" s="117" t="s">
        <v>42</v>
      </c>
      <c r="E39" s="69">
        <v>33</v>
      </c>
      <c r="F39" s="79" t="s">
        <v>43</v>
      </c>
      <c r="G39" s="81">
        <v>1</v>
      </c>
      <c r="H39" s="83">
        <v>7.55</v>
      </c>
    </row>
    <row r="40" spans="1:8" ht="16.5" thickBot="1" x14ac:dyDescent="0.3">
      <c r="A40" s="88"/>
      <c r="B40" s="95"/>
      <c r="C40" s="36" t="s">
        <v>44</v>
      </c>
      <c r="D40" s="124"/>
      <c r="E40" s="78"/>
      <c r="F40" s="80"/>
      <c r="G40" s="82"/>
      <c r="H40" s="84"/>
    </row>
    <row r="41" spans="1:8" ht="15.75" x14ac:dyDescent="0.25">
      <c r="A41" s="93">
        <v>9</v>
      </c>
      <c r="B41" s="91" t="s">
        <v>9</v>
      </c>
      <c r="C41" s="70" t="s">
        <v>31</v>
      </c>
      <c r="D41" s="70" t="s">
        <v>32</v>
      </c>
      <c r="E41" s="12">
        <v>3</v>
      </c>
      <c r="F41" s="30" t="s">
        <v>34</v>
      </c>
      <c r="G41" s="12">
        <v>1</v>
      </c>
      <c r="H41" s="31">
        <v>7.09</v>
      </c>
    </row>
    <row r="42" spans="1:8" ht="15.75" x14ac:dyDescent="0.25">
      <c r="A42" s="93"/>
      <c r="B42" s="91"/>
      <c r="C42" s="70"/>
      <c r="D42" s="71"/>
      <c r="E42" s="4">
        <v>53</v>
      </c>
      <c r="F42" s="10" t="s">
        <v>33</v>
      </c>
      <c r="G42" s="4">
        <v>1</v>
      </c>
      <c r="H42" s="16">
        <v>7.76</v>
      </c>
    </row>
    <row r="43" spans="1:8" ht="15.75" x14ac:dyDescent="0.25">
      <c r="A43" s="93"/>
      <c r="B43" s="91"/>
      <c r="C43" s="70"/>
      <c r="D43" s="111" t="s">
        <v>35</v>
      </c>
      <c r="E43" s="4">
        <v>15</v>
      </c>
      <c r="F43" s="10" t="s">
        <v>36</v>
      </c>
      <c r="G43" s="4">
        <v>1</v>
      </c>
      <c r="H43" s="16">
        <v>4.17</v>
      </c>
    </row>
    <row r="44" spans="1:8" ht="15.75" x14ac:dyDescent="0.25">
      <c r="A44" s="93"/>
      <c r="B44" s="91"/>
      <c r="C44" s="70"/>
      <c r="D44" s="71"/>
      <c r="E44" s="4">
        <v>18</v>
      </c>
      <c r="F44" s="10" t="s">
        <v>37</v>
      </c>
      <c r="G44" s="4">
        <v>0.8</v>
      </c>
      <c r="H44" s="16">
        <v>3.39</v>
      </c>
    </row>
    <row r="45" spans="1:8" ht="16.5" thickBot="1" x14ac:dyDescent="0.3">
      <c r="A45" s="93"/>
      <c r="B45" s="91"/>
      <c r="C45" s="115" t="s">
        <v>18</v>
      </c>
      <c r="D45" s="116"/>
      <c r="E45" s="47"/>
      <c r="F45" s="48"/>
      <c r="G45" s="47">
        <f>G44+G43+G42+G41</f>
        <v>3.8</v>
      </c>
      <c r="H45" s="49">
        <f>H44+H43+H42+H41</f>
        <v>22.41</v>
      </c>
    </row>
    <row r="46" spans="1:8" ht="15.75" x14ac:dyDescent="0.25">
      <c r="A46" s="87">
        <v>10</v>
      </c>
      <c r="B46" s="90" t="s">
        <v>9</v>
      </c>
      <c r="C46" s="69" t="s">
        <v>57</v>
      </c>
      <c r="D46" s="13" t="s">
        <v>52</v>
      </c>
      <c r="E46" s="13">
        <v>50</v>
      </c>
      <c r="F46" s="13">
        <v>14</v>
      </c>
      <c r="G46" s="13">
        <v>0.7</v>
      </c>
      <c r="H46" s="15">
        <v>4.7</v>
      </c>
    </row>
    <row r="47" spans="1:8" ht="15.75" x14ac:dyDescent="0.25">
      <c r="A47" s="93"/>
      <c r="B47" s="91"/>
      <c r="C47" s="70"/>
      <c r="D47" s="4" t="s">
        <v>53</v>
      </c>
      <c r="E47" s="4">
        <v>38</v>
      </c>
      <c r="F47" s="4">
        <v>22</v>
      </c>
      <c r="G47" s="4">
        <v>0.8</v>
      </c>
      <c r="H47" s="16">
        <v>6.7</v>
      </c>
    </row>
    <row r="48" spans="1:8" ht="15.75" x14ac:dyDescent="0.25">
      <c r="A48" s="93"/>
      <c r="B48" s="91"/>
      <c r="C48" s="70"/>
      <c r="D48" s="4" t="s">
        <v>54</v>
      </c>
      <c r="E48" s="4">
        <v>7</v>
      </c>
      <c r="F48" s="4">
        <v>2</v>
      </c>
      <c r="G48" s="4">
        <v>1</v>
      </c>
      <c r="H48" s="16">
        <v>8.4</v>
      </c>
    </row>
    <row r="49" spans="1:8" ht="15.75" x14ac:dyDescent="0.25">
      <c r="A49" s="93"/>
      <c r="B49" s="91"/>
      <c r="C49" s="70"/>
      <c r="D49" s="4" t="s">
        <v>55</v>
      </c>
      <c r="E49" s="4">
        <v>67</v>
      </c>
      <c r="F49" s="4">
        <v>4</v>
      </c>
      <c r="G49" s="4">
        <v>1</v>
      </c>
      <c r="H49" s="16">
        <v>6.7</v>
      </c>
    </row>
    <row r="50" spans="1:8" ht="15.75" x14ac:dyDescent="0.25">
      <c r="A50" s="93"/>
      <c r="B50" s="91"/>
      <c r="C50" s="70"/>
      <c r="D50" s="4" t="s">
        <v>56</v>
      </c>
      <c r="E50" s="4">
        <v>35</v>
      </c>
      <c r="F50" s="4">
        <v>33</v>
      </c>
      <c r="G50" s="4">
        <v>1</v>
      </c>
      <c r="H50" s="16">
        <v>7.1</v>
      </c>
    </row>
    <row r="51" spans="1:8" ht="16.5" thickBot="1" x14ac:dyDescent="0.3">
      <c r="A51" s="88"/>
      <c r="B51" s="92"/>
      <c r="C51" s="85" t="s">
        <v>18</v>
      </c>
      <c r="D51" s="86"/>
      <c r="E51" s="26"/>
      <c r="F51" s="26"/>
      <c r="G51" s="50">
        <f>G50+G49+G48+G47+G46</f>
        <v>4.5</v>
      </c>
      <c r="H51" s="51">
        <f>H50+H49+H48+H47+H46</f>
        <v>33.6</v>
      </c>
    </row>
    <row r="52" spans="1:8" ht="15.75" x14ac:dyDescent="0.25">
      <c r="A52" s="87">
        <v>11</v>
      </c>
      <c r="B52" s="90" t="s">
        <v>9</v>
      </c>
      <c r="C52" s="69" t="s">
        <v>87</v>
      </c>
      <c r="D52" s="13" t="s">
        <v>45</v>
      </c>
      <c r="E52" s="19">
        <v>25</v>
      </c>
      <c r="F52" s="19">
        <v>7</v>
      </c>
      <c r="G52" s="19">
        <v>1</v>
      </c>
      <c r="H52" s="23">
        <v>5</v>
      </c>
    </row>
    <row r="53" spans="1:8" ht="31.5" x14ac:dyDescent="0.25">
      <c r="A53" s="93"/>
      <c r="B53" s="91"/>
      <c r="C53" s="71"/>
      <c r="D53" s="4" t="s">
        <v>46</v>
      </c>
      <c r="E53" s="10" t="s">
        <v>47</v>
      </c>
      <c r="F53" s="10" t="s">
        <v>48</v>
      </c>
      <c r="G53" s="10" t="s">
        <v>17</v>
      </c>
      <c r="H53" s="24" t="s">
        <v>49</v>
      </c>
    </row>
    <row r="54" spans="1:8" ht="16.5" thickBot="1" x14ac:dyDescent="0.3">
      <c r="A54" s="88"/>
      <c r="B54" s="92"/>
      <c r="C54" s="85" t="s">
        <v>18</v>
      </c>
      <c r="D54" s="96"/>
      <c r="E54" s="20"/>
      <c r="F54" s="20"/>
      <c r="G54" s="21" t="s">
        <v>50</v>
      </c>
      <c r="H54" s="52" t="s">
        <v>51</v>
      </c>
    </row>
    <row r="55" spans="1:8" ht="15.75" x14ac:dyDescent="0.25">
      <c r="A55" s="87">
        <v>12</v>
      </c>
      <c r="B55" s="90" t="s">
        <v>9</v>
      </c>
      <c r="C55" s="69" t="s">
        <v>88</v>
      </c>
      <c r="D55" s="13" t="s">
        <v>71</v>
      </c>
      <c r="E55" s="13">
        <v>1</v>
      </c>
      <c r="F55" s="13">
        <v>40.200000000000003</v>
      </c>
      <c r="G55" s="13">
        <v>0.9</v>
      </c>
      <c r="H55" s="15">
        <v>1.5</v>
      </c>
    </row>
    <row r="56" spans="1:8" ht="15.75" x14ac:dyDescent="0.25">
      <c r="A56" s="93"/>
      <c r="B56" s="91"/>
      <c r="C56" s="70"/>
      <c r="D56" s="111" t="s">
        <v>72</v>
      </c>
      <c r="E56" s="11">
        <v>1</v>
      </c>
      <c r="F56" s="11" t="s">
        <v>73</v>
      </c>
      <c r="G56" s="11">
        <v>0.9</v>
      </c>
      <c r="H56" s="33">
        <v>1</v>
      </c>
    </row>
    <row r="57" spans="1:8" ht="15.75" x14ac:dyDescent="0.25">
      <c r="A57" s="93"/>
      <c r="B57" s="91"/>
      <c r="C57" s="71"/>
      <c r="D57" s="71"/>
      <c r="E57" s="11">
        <v>1</v>
      </c>
      <c r="F57" s="11" t="s">
        <v>74</v>
      </c>
      <c r="G57" s="11">
        <v>0.9</v>
      </c>
      <c r="H57" s="33">
        <v>1</v>
      </c>
    </row>
    <row r="58" spans="1:8" ht="16.5" thickBot="1" x14ac:dyDescent="0.3">
      <c r="A58" s="88"/>
      <c r="B58" s="92"/>
      <c r="C58" s="85" t="s">
        <v>18</v>
      </c>
      <c r="D58" s="96"/>
      <c r="E58" s="14"/>
      <c r="F58" s="14"/>
      <c r="G58" s="32">
        <f>G57+G56+G55</f>
        <v>2.7</v>
      </c>
      <c r="H58" s="18">
        <f>H57+H56+H55</f>
        <v>3.5</v>
      </c>
    </row>
    <row r="59" spans="1:8" ht="15.6" customHeight="1" x14ac:dyDescent="0.25">
      <c r="A59" s="87">
        <v>13</v>
      </c>
      <c r="B59" s="90" t="s">
        <v>9</v>
      </c>
      <c r="C59" s="69" t="s">
        <v>80</v>
      </c>
      <c r="D59" s="72" t="s">
        <v>79</v>
      </c>
      <c r="E59" s="72">
        <v>11</v>
      </c>
      <c r="F59" s="72">
        <v>26.3</v>
      </c>
      <c r="G59" s="74">
        <v>1</v>
      </c>
      <c r="H59" s="76">
        <v>3.33</v>
      </c>
    </row>
    <row r="60" spans="1:8" ht="15.75" thickBot="1" x14ac:dyDescent="0.3">
      <c r="A60" s="88"/>
      <c r="B60" s="92"/>
      <c r="C60" s="78"/>
      <c r="D60" s="73"/>
      <c r="E60" s="73"/>
      <c r="F60" s="73"/>
      <c r="G60" s="75"/>
      <c r="H60" s="77"/>
    </row>
    <row r="61" spans="1:8" ht="15.75" x14ac:dyDescent="0.25">
      <c r="A61" s="87">
        <v>14</v>
      </c>
      <c r="B61" s="90" t="s">
        <v>9</v>
      </c>
      <c r="C61" s="35" t="s">
        <v>11</v>
      </c>
      <c r="D61" s="117" t="s">
        <v>38</v>
      </c>
      <c r="E61" s="60">
        <v>20</v>
      </c>
      <c r="F61" s="19" t="s">
        <v>39</v>
      </c>
      <c r="G61" s="60">
        <v>0.9</v>
      </c>
      <c r="H61" s="15">
        <v>4.5</v>
      </c>
    </row>
    <row r="62" spans="1:8" ht="15.75" x14ac:dyDescent="0.25">
      <c r="A62" s="93"/>
      <c r="B62" s="91"/>
      <c r="C62" s="34" t="s">
        <v>41</v>
      </c>
      <c r="D62" s="89"/>
      <c r="E62" s="61">
        <v>18</v>
      </c>
      <c r="F62" s="10" t="s">
        <v>40</v>
      </c>
      <c r="G62" s="61">
        <v>0.5</v>
      </c>
      <c r="H62" s="16">
        <v>2.5</v>
      </c>
    </row>
    <row r="63" spans="1:8" ht="16.5" thickBot="1" x14ac:dyDescent="0.3">
      <c r="A63" s="88"/>
      <c r="B63" s="92"/>
      <c r="C63" s="96" t="s">
        <v>18</v>
      </c>
      <c r="D63" s="118"/>
      <c r="E63" s="62"/>
      <c r="F63" s="21"/>
      <c r="G63" s="62">
        <f>G62+G61</f>
        <v>1.4</v>
      </c>
      <c r="H63" s="18">
        <f>H62+H61</f>
        <v>7</v>
      </c>
    </row>
    <row r="64" spans="1:8" ht="16.5" thickBot="1" x14ac:dyDescent="0.3">
      <c r="A64" s="63"/>
      <c r="B64" s="63"/>
      <c r="C64" s="64"/>
      <c r="D64" s="64"/>
      <c r="E64" s="64"/>
      <c r="F64" s="65"/>
      <c r="G64" s="64"/>
      <c r="H64" s="64"/>
    </row>
    <row r="65" spans="1:8" ht="15.75" x14ac:dyDescent="0.25">
      <c r="A65" s="87">
        <v>15</v>
      </c>
      <c r="B65" s="90" t="s">
        <v>9</v>
      </c>
      <c r="C65" s="69" t="s">
        <v>89</v>
      </c>
      <c r="D65" s="69" t="s">
        <v>23</v>
      </c>
      <c r="E65" s="37">
        <v>376</v>
      </c>
      <c r="F65" s="38" t="s">
        <v>19</v>
      </c>
      <c r="G65" s="39">
        <v>1</v>
      </c>
      <c r="H65" s="40">
        <v>2.5</v>
      </c>
    </row>
    <row r="66" spans="1:8" ht="15.75" x14ac:dyDescent="0.25">
      <c r="A66" s="93"/>
      <c r="B66" s="91"/>
      <c r="C66" s="70"/>
      <c r="D66" s="70"/>
      <c r="E66" s="2">
        <v>379</v>
      </c>
      <c r="F66" s="3" t="s">
        <v>20</v>
      </c>
      <c r="G66" s="1">
        <v>1</v>
      </c>
      <c r="H66" s="41">
        <v>2.5</v>
      </c>
    </row>
    <row r="67" spans="1:8" ht="15.75" x14ac:dyDescent="0.25">
      <c r="A67" s="93"/>
      <c r="B67" s="91"/>
      <c r="C67" s="70"/>
      <c r="D67" s="71"/>
      <c r="E67" s="2">
        <v>379</v>
      </c>
      <c r="F67" s="3" t="s">
        <v>19</v>
      </c>
      <c r="G67" s="1">
        <v>1</v>
      </c>
      <c r="H67" s="41">
        <v>2.5</v>
      </c>
    </row>
    <row r="68" spans="1:8" ht="15.75" x14ac:dyDescent="0.25">
      <c r="A68" s="93"/>
      <c r="B68" s="91"/>
      <c r="C68" s="70"/>
      <c r="D68" s="61" t="s">
        <v>24</v>
      </c>
      <c r="E68" s="2">
        <v>473</v>
      </c>
      <c r="F68" s="3" t="s">
        <v>21</v>
      </c>
      <c r="G68" s="1">
        <v>0.3</v>
      </c>
      <c r="H68" s="16">
        <v>0.75</v>
      </c>
    </row>
    <row r="69" spans="1:8" ht="15.75" x14ac:dyDescent="0.25">
      <c r="A69" s="93"/>
      <c r="B69" s="91"/>
      <c r="C69" s="71"/>
      <c r="D69" s="61" t="s">
        <v>25</v>
      </c>
      <c r="E69" s="2">
        <v>274</v>
      </c>
      <c r="F69" s="3" t="s">
        <v>22</v>
      </c>
      <c r="G69" s="1">
        <v>0.7</v>
      </c>
      <c r="H69" s="16">
        <v>1.75</v>
      </c>
    </row>
    <row r="70" spans="1:8" ht="16.5" thickBot="1" x14ac:dyDescent="0.3">
      <c r="A70" s="88"/>
      <c r="B70" s="92"/>
      <c r="C70" s="85" t="s">
        <v>18</v>
      </c>
      <c r="D70" s="96"/>
      <c r="E70" s="62"/>
      <c r="F70" s="62"/>
      <c r="G70" s="42">
        <f>G69+G68+G67+G66+G65</f>
        <v>4</v>
      </c>
      <c r="H70" s="43">
        <f>H69+H68+H67+H66+H65</f>
        <v>10</v>
      </c>
    </row>
    <row r="71" spans="1:8" ht="15.75" x14ac:dyDescent="0.25">
      <c r="A71" s="119">
        <v>16</v>
      </c>
      <c r="B71" s="90" t="s">
        <v>9</v>
      </c>
      <c r="C71" s="69" t="s">
        <v>26</v>
      </c>
      <c r="D71" s="60" t="s">
        <v>13</v>
      </c>
      <c r="E71" s="60">
        <v>46</v>
      </c>
      <c r="F71" s="19" t="s">
        <v>14</v>
      </c>
      <c r="G71" s="60">
        <v>0.9</v>
      </c>
      <c r="H71" s="15">
        <v>4.57</v>
      </c>
    </row>
    <row r="72" spans="1:8" ht="15.75" x14ac:dyDescent="0.25">
      <c r="A72" s="120"/>
      <c r="B72" s="91"/>
      <c r="C72" s="71"/>
      <c r="D72" s="61" t="s">
        <v>13</v>
      </c>
      <c r="E72" s="10" t="s">
        <v>15</v>
      </c>
      <c r="F72" s="10" t="s">
        <v>16</v>
      </c>
      <c r="G72" s="10" t="s">
        <v>17</v>
      </c>
      <c r="H72" s="24" t="s">
        <v>82</v>
      </c>
    </row>
    <row r="73" spans="1:8" ht="16.5" thickBot="1" x14ac:dyDescent="0.3">
      <c r="A73" s="121"/>
      <c r="B73" s="92"/>
      <c r="C73" s="122" t="s">
        <v>18</v>
      </c>
      <c r="D73" s="123"/>
      <c r="E73" s="62"/>
      <c r="F73" s="21"/>
      <c r="G73" s="56">
        <v>1.9</v>
      </c>
      <c r="H73" s="59">
        <f>H71+H72</f>
        <v>9.61</v>
      </c>
    </row>
    <row r="74" spans="1:8" ht="16.5" thickBot="1" x14ac:dyDescent="0.3">
      <c r="A74" s="112" t="s">
        <v>12</v>
      </c>
      <c r="B74" s="113"/>
      <c r="C74" s="114"/>
      <c r="D74" s="66"/>
      <c r="E74" s="67"/>
      <c r="F74" s="67"/>
      <c r="G74" s="67" t="s">
        <v>81</v>
      </c>
      <c r="H74" s="68" t="s">
        <v>84</v>
      </c>
    </row>
  </sheetData>
  <mergeCells count="79">
    <mergeCell ref="A46:A51"/>
    <mergeCell ref="A39:A40"/>
    <mergeCell ref="D39:D40"/>
    <mergeCell ref="B46:B51"/>
    <mergeCell ref="B52:B54"/>
    <mergeCell ref="A74:C74"/>
    <mergeCell ref="C41:C44"/>
    <mergeCell ref="A41:A45"/>
    <mergeCell ref="D41:D42"/>
    <mergeCell ref="C45:D45"/>
    <mergeCell ref="D43:D44"/>
    <mergeCell ref="D61:D62"/>
    <mergeCell ref="C63:D63"/>
    <mergeCell ref="A61:A63"/>
    <mergeCell ref="C71:C72"/>
    <mergeCell ref="A71:A73"/>
    <mergeCell ref="C73:D73"/>
    <mergeCell ref="C55:C57"/>
    <mergeCell ref="C58:D58"/>
    <mergeCell ref="A55:A58"/>
    <mergeCell ref="B41:B45"/>
    <mergeCell ref="D65:D67"/>
    <mergeCell ref="A65:A70"/>
    <mergeCell ref="C18:D18"/>
    <mergeCell ref="A15:A18"/>
    <mergeCell ref="C15:C17"/>
    <mergeCell ref="A19:A22"/>
    <mergeCell ref="C23:C24"/>
    <mergeCell ref="C25:D25"/>
    <mergeCell ref="A26:A38"/>
    <mergeCell ref="C26:C37"/>
    <mergeCell ref="C38:D38"/>
    <mergeCell ref="C22:D22"/>
    <mergeCell ref="C65:C69"/>
    <mergeCell ref="C70:D70"/>
    <mergeCell ref="D56:D57"/>
    <mergeCell ref="A52:A54"/>
    <mergeCell ref="A1:H1"/>
    <mergeCell ref="A2:H2"/>
    <mergeCell ref="A3:A8"/>
    <mergeCell ref="B3:B8"/>
    <mergeCell ref="C3:C8"/>
    <mergeCell ref="D3:D8"/>
    <mergeCell ref="E3:E8"/>
    <mergeCell ref="F3:F8"/>
    <mergeCell ref="G3:G8"/>
    <mergeCell ref="H3:H8"/>
    <mergeCell ref="B61:B63"/>
    <mergeCell ref="B65:B70"/>
    <mergeCell ref="B71:B73"/>
    <mergeCell ref="B59:B60"/>
    <mergeCell ref="C59:C60"/>
    <mergeCell ref="A59:A60"/>
    <mergeCell ref="C11:C13"/>
    <mergeCell ref="D12:D13"/>
    <mergeCell ref="C14:D14"/>
    <mergeCell ref="B11:B14"/>
    <mergeCell ref="A11:A14"/>
    <mergeCell ref="B55:B58"/>
    <mergeCell ref="D59:D60"/>
    <mergeCell ref="B15:B18"/>
    <mergeCell ref="B19:B22"/>
    <mergeCell ref="B23:B25"/>
    <mergeCell ref="B26:B38"/>
    <mergeCell ref="B39:B40"/>
    <mergeCell ref="A23:A25"/>
    <mergeCell ref="C52:C53"/>
    <mergeCell ref="C54:D54"/>
    <mergeCell ref="C19:C21"/>
    <mergeCell ref="E59:E60"/>
    <mergeCell ref="F59:F60"/>
    <mergeCell ref="G59:G60"/>
    <mergeCell ref="H59:H60"/>
    <mergeCell ref="E39:E40"/>
    <mergeCell ref="F39:F40"/>
    <mergeCell ref="G39:G40"/>
    <mergeCell ref="H39:H40"/>
    <mergeCell ref="C46:C50"/>
    <mergeCell ref="C51:D51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Лист1!Заголовки_для_друку</vt:lpstr>
      <vt:lpstr>Лист1!Область_друку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.</cp:lastModifiedBy>
  <cp:lastPrinted>2021-02-26T12:19:50Z</cp:lastPrinted>
  <dcterms:created xsi:type="dcterms:W3CDTF">2021-02-22T06:32:12Z</dcterms:created>
  <dcterms:modified xsi:type="dcterms:W3CDTF">2021-03-04T14:05:00Z</dcterms:modified>
</cp:coreProperties>
</file>